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'Sheet1'!$A$1:$M$2267</definedName>
  </definedNames>
  <calcPr fullCalcOnLoad="1"/>
</workbook>
</file>

<file path=xl/sharedStrings.xml><?xml version="1.0" encoding="utf-8"?>
<sst xmlns="http://schemas.openxmlformats.org/spreadsheetml/2006/main" count="13156" uniqueCount="8477">
  <si>
    <t>392 - 2/8/2016</t>
  </si>
  <si>
    <t>194 - 20/9/2016</t>
  </si>
  <si>
    <t>Dương Văn Mạnh</t>
  </si>
  <si>
    <t>394 - 2/8/2016</t>
  </si>
  <si>
    <t>195 - 20/9/2016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</si>
  <si>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</si>
  <si>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</si>
  <si>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</si>
  <si>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</si>
  <si>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</si>
  <si>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</si>
  <si>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Bùi Văn Trường (Quyền)</t>
  </si>
  <si>
    <t>398 - 2/8/2016</t>
  </si>
  <si>
    <t>198 - 20/9/2016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</si>
  <si>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</si>
  <si>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</si>
  <si>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</si>
  <si>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</si>
  <si>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</si>
  <si>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</si>
  <si>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</si>
  <si>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</si>
  <si>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</si>
  <si>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Tô Thanh Nghị</t>
  </si>
  <si>
    <t>136 - 18/7/2016</t>
  </si>
  <si>
    <t>420 - 1/9/2016</t>
  </si>
  <si>
    <t>202 - 20/9/2016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</si>
  <si>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</si>
  <si>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</si>
  <si>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</si>
  <si>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</si>
  <si>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</si>
  <si>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</si>
  <si>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</si>
  <si>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</si>
  <si>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</si>
  <si>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</si>
  <si>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</si>
  <si>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</si>
  <si>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</si>
  <si>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</si>
  <si>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</si>
  <si>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DĐình Huy</t>
  </si>
  <si>
    <t>129 - 30/6/2016</t>
  </si>
  <si>
    <t>434 - 5/9/2016</t>
  </si>
  <si>
    <t>208 - 20/9/2016</t>
  </si>
  <si>
    <t>Nguyễn Công Hữu</t>
  </si>
  <si>
    <t>432 - 5/9/2016</t>
  </si>
  <si>
    <t>209 - 20/9/2016</t>
  </si>
  <si>
    <t>Đỗ Minh Hiếu</t>
  </si>
  <si>
    <t>433 - 5/9/2016</t>
  </si>
  <si>
    <t>210 - 20/9/2016</t>
  </si>
  <si>
    <t>Phạm Huy Hoàng</t>
  </si>
  <si>
    <t>270 - 20/4/2016</t>
  </si>
  <si>
    <t>211 - 20/9/2016</t>
  </si>
  <si>
    <t>Phạm Quang Muộn</t>
  </si>
  <si>
    <t>75 - 26/6/2015</t>
  </si>
  <si>
    <t>30 - 27/4/2015</t>
  </si>
  <si>
    <t>212 - 20/9/2016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</si>
  <si>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</si>
  <si>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</si>
  <si>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</si>
  <si>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</si>
  <si>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</si>
  <si>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</si>
  <si>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</si>
  <si>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</si>
  <si>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Vũ Mạnh Hiền</t>
  </si>
  <si>
    <t>125 - 27/8/2015</t>
  </si>
  <si>
    <t>05 - 5/10/2015</t>
  </si>
  <si>
    <t>215 - 20/9/2016</t>
  </si>
  <si>
    <t>85 - 19/11/2015</t>
  </si>
  <si>
    <t>197 - 1/3/2016</t>
  </si>
  <si>
    <t>216 - 20/9/2016</t>
  </si>
  <si>
    <t>Nguyễn Văn Mạc</t>
  </si>
  <si>
    <t>12 - 13/7/2006</t>
  </si>
  <si>
    <t>04 - 3/10/2016</t>
  </si>
  <si>
    <t>217 - 20/9/2016</t>
  </si>
  <si>
    <t>Đào Thị Gái</t>
  </si>
  <si>
    <t>Hoàng Thung (Phùng)</t>
  </si>
  <si>
    <t>04 - 6/11/2008</t>
  </si>
  <si>
    <t>218 - 20/9/2016</t>
  </si>
  <si>
    <t>05 - 6/11/2008</t>
  </si>
  <si>
    <t>219 - 20/9/2016</t>
  </si>
  <si>
    <t>Phạm Quang Dương</t>
  </si>
  <si>
    <t>19 - 27/4/1999</t>
  </si>
  <si>
    <t>269 - 20/4/2016</t>
  </si>
  <si>
    <t xml:space="preserve"> Lê Thị Mai Châm</t>
  </si>
  <si>
    <t>TT Đông Hưng</t>
  </si>
  <si>
    <t>5-17/08/2011</t>
  </si>
  <si>
    <t>6-07/10/2011</t>
  </si>
  <si>
    <t>20/31.8.2015</t>
  </si>
  <si>
    <t xml:space="preserve"> Nguyễn Hữu Chung</t>
  </si>
  <si>
    <t>36-19/09/2014</t>
  </si>
  <si>
    <t>46-24/10/2014</t>
  </si>
  <si>
    <t>27/24.11.2015</t>
  </si>
  <si>
    <t xml:space="preserve"> Phạm Văn Đốc</t>
  </si>
  <si>
    <t>Xã Đông Xá</t>
  </si>
  <si>
    <t>13-07/05/2014</t>
  </si>
  <si>
    <t>82-23/06/2014</t>
  </si>
  <si>
    <t>28/24.11.2015</t>
  </si>
  <si>
    <t xml:space="preserve"> Nguyễn Văn Chung</t>
  </si>
  <si>
    <t>Xã Phong Châu</t>
  </si>
  <si>
    <t>7-18/01/2007</t>
  </si>
  <si>
    <t>127-27/02/2007</t>
  </si>
  <si>
    <t>39/31.8.2015</t>
  </si>
  <si>
    <t xml:space="preserve"> Lê Văn Ri</t>
  </si>
  <si>
    <t>Xã Đông Mỹ</t>
  </si>
  <si>
    <t>2.152-24/12/2001</t>
  </si>
  <si>
    <t>36-25/03/2012</t>
  </si>
  <si>
    <t>37/31.8.2015</t>
  </si>
  <si>
    <t xml:space="preserve"> Phạm Viết Hẳn</t>
  </si>
  <si>
    <t>Xã Đông Các</t>
  </si>
  <si>
    <t>48-20/04/2004</t>
  </si>
  <si>
    <t>172-04/06/2004</t>
  </si>
  <si>
    <t>34/31/8/2015</t>
  </si>
  <si>
    <t xml:space="preserve"> Lê Văn Dũng</t>
  </si>
  <si>
    <t>Xã Đông Á</t>
  </si>
  <si>
    <t>144-15/09/2005</t>
  </si>
  <si>
    <t>11-17/10/2005</t>
  </si>
  <si>
    <t>22/31/8/2015</t>
  </si>
  <si>
    <t xml:space="preserve"> Nguyễn Văn Minh, Phạm Thị Hương</t>
  </si>
  <si>
    <t>Xã Đông Động</t>
  </si>
  <si>
    <t>103-07/10/1996</t>
  </si>
  <si>
    <t>111-27/03/1999</t>
  </si>
  <si>
    <t>67/30.9.2016</t>
  </si>
  <si>
    <t xml:space="preserve"> Mai Văn Ru, Bùi Thị Nhung</t>
  </si>
  <si>
    <t xml:space="preserve">Xã Đông La
Xã Phú Xuân
</t>
  </si>
  <si>
    <t>29-18/09/2013</t>
  </si>
  <si>
    <t>6-28/10/2013</t>
  </si>
  <si>
    <t>69,70/30.9.2016</t>
  </si>
  <si>
    <t xml:space="preserve"> Phạm Xuân Tuynh</t>
  </si>
  <si>
    <t>p. Trần Hưng Đạo</t>
  </si>
  <si>
    <t>50-05/04/2006</t>
  </si>
  <si>
    <t>272-03/08/2006</t>
  </si>
  <si>
    <t>50/12.8.2016</t>
  </si>
  <si>
    <t xml:space="preserve"> Khiếu Văn Cần </t>
  </si>
  <si>
    <t>Tổ 02. P. Tiền Phong</t>
  </si>
  <si>
    <t>36-23/12/2008</t>
  </si>
  <si>
    <t>79-15/05/2009</t>
  </si>
  <si>
    <t>17/28.10.2015</t>
  </si>
  <si>
    <t xml:space="preserve"> Đào Đình Vạn, Lê Công Lý</t>
  </si>
  <si>
    <t>Tổ 17 P. Tiền Phong</t>
  </si>
  <si>
    <t>137-25/03/2009</t>
  </si>
  <si>
    <t>73-27/09/2009</t>
  </si>
  <si>
    <t>16/28.10.2015</t>
  </si>
  <si>
    <t xml:space="preserve"> Phạm Đình Thắng </t>
  </si>
  <si>
    <t>Tổ 3. P. Hoàng Diệu</t>
  </si>
  <si>
    <t>38-13/01/2009</t>
  </si>
  <si>
    <t>46-26/02/2009</t>
  </si>
  <si>
    <t>24/31.8.2015</t>
  </si>
  <si>
    <t xml:space="preserve"> Hồ Thị Thân</t>
  </si>
  <si>
    <t>Tổ 11, P Hoàng Diệu</t>
  </si>
  <si>
    <t>6-12/05/1998</t>
  </si>
  <si>
    <t>358-18/12/2000</t>
  </si>
  <si>
    <t>25/31.8.2015</t>
  </si>
  <si>
    <t xml:space="preserve"> Bùi Đình Thọ</t>
  </si>
  <si>
    <t>Xã Đông Hợp</t>
  </si>
  <si>
    <t>58-23/12/2011</t>
  </si>
  <si>
    <t>45-06/02/2012</t>
  </si>
  <si>
    <t>64/30.9.2016</t>
  </si>
  <si>
    <t xml:space="preserve"> Phạm Xuân Cầu</t>
  </si>
  <si>
    <t>Xã Đông Tân</t>
  </si>
  <si>
    <t>1.589-23/11/1991</t>
  </si>
  <si>
    <t>1-25/12/1991</t>
  </si>
  <si>
    <t>66/30.9.2016</t>
  </si>
  <si>
    <t xml:space="preserve"> Nguyễn Đức Toàn</t>
  </si>
  <si>
    <t>Xã Đông Quang</t>
  </si>
  <si>
    <t>1.540-21/08/1998</t>
  </si>
  <si>
    <t>251-16/11/1998</t>
  </si>
  <si>
    <t>63/30.9.2016</t>
  </si>
  <si>
    <t xml:space="preserve"> Nguyễn Thành Đạt</t>
  </si>
  <si>
    <t>Xã Vũ Phúc</t>
  </si>
  <si>
    <t>27-31/08/2015</t>
  </si>
  <si>
    <t>6-22/10/2015</t>
  </si>
  <si>
    <t>65/30.9.2016</t>
  </si>
  <si>
    <t xml:space="preserve"> Nguyễn Thị Lệ</t>
  </si>
  <si>
    <t>Xã Liên Giang</t>
  </si>
  <si>
    <t>37-19/12/2012</t>
  </si>
  <si>
    <t>88-28/01/2013</t>
  </si>
  <si>
    <t>17/31.8.2015</t>
  </si>
  <si>
    <t xml:space="preserve"> Nguyễn Văn Hoài</t>
  </si>
  <si>
    <t>Xã Đồng Phú</t>
  </si>
  <si>
    <t>5-15/01/2009</t>
  </si>
  <si>
    <t>48-11/09/2009</t>
  </si>
  <si>
    <t>51/30.9.2016</t>
  </si>
  <si>
    <t xml:space="preserve"> Nhâm Thị Nụ</t>
  </si>
  <si>
    <t>Xã Đông Hoàng</t>
  </si>
  <si>
    <t>8-02/04/2010</t>
  </si>
  <si>
    <t>60-17/05/2010</t>
  </si>
  <si>
    <t>68/30.9.2016</t>
  </si>
  <si>
    <t>Lê Xuân hồng</t>
  </si>
  <si>
    <t>xã Vũ Hội, Vũ Thư</t>
  </si>
  <si>
    <t>128/DSST
07/11/2011</t>
  </si>
  <si>
    <t>24/QĐ-THA
02/06/2012</t>
  </si>
  <si>
    <t>23/QĐ-THA
31/08/2015</t>
  </si>
  <si>
    <t>xã Nguyên Xá, Vũ Thư</t>
  </si>
  <si>
    <t>44/HSST
14/11/2014</t>
  </si>
  <si>
    <t>152/QĐ-THA
07/07/2015</t>
  </si>
  <si>
    <t>13/09/2016</t>
  </si>
  <si>
    <t>13/QĐ-THA
28/10/2015</t>
  </si>
  <si>
    <t>193/HSPT
27/05/2015</t>
  </si>
  <si>
    <t>161/QĐ-THA
21/07/2015</t>
  </si>
  <si>
    <t>19/QĐ-THA
28/10/2015</t>
  </si>
  <si>
    <t>Ngô Quang Toản</t>
  </si>
  <si>
    <t>tổ 03, P Trần Lãm</t>
  </si>
  <si>
    <t>167/HSST
21/08/1998</t>
  </si>
  <si>
    <t>214/QĐ-THA
21/10/1998</t>
  </si>
  <si>
    <t>20/09/2016</t>
  </si>
  <si>
    <t>36/QĐ-THA
31/08/2015</t>
  </si>
  <si>
    <t>tổ 05, P Trần Lãm</t>
  </si>
  <si>
    <t>61/HSST
16/04/1998</t>
  </si>
  <si>
    <t>129/QĐ_THA
16/11/1998</t>
  </si>
  <si>
    <t>19/09/2016</t>
  </si>
  <si>
    <t>38/QĐ-THA
31/08/2015</t>
  </si>
  <si>
    <t>907/HSPT
19/05/1999</t>
  </si>
  <si>
    <t>231/QĐ-THA
19/07/1999</t>
  </si>
  <si>
    <t>35/QĐ-THA
31/08/2015</t>
  </si>
  <si>
    <t>tổ 29, P Trần Lãm</t>
  </si>
  <si>
    <t>263/HSST
22/12/1999</t>
  </si>
  <si>
    <t>111/QĐ-THA
27/03/2000</t>
  </si>
  <si>
    <t>14/09/2016</t>
  </si>
  <si>
    <t>33/QĐ-THA
31/08/2015</t>
  </si>
  <si>
    <t>tổ 14, P Trần Lãm</t>
  </si>
  <si>
    <t>30/HSST
05/03/2003</t>
  </si>
  <si>
    <t>181/QĐ-THA
09/06/2004</t>
  </si>
  <si>
    <t>29/09/2016</t>
  </si>
  <si>
    <t>19/QĐ-THA
31/08/2015</t>
  </si>
  <si>
    <t>129/HSST
04/08/2006</t>
  </si>
  <si>
    <t>327/QĐ-THA
14/09/2006</t>
  </si>
  <si>
    <t>25/08/2016</t>
  </si>
  <si>
    <t>21/QĐ-THA
31/08/2015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</si>
  <si>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</si>
  <si>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</si>
  <si>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</si>
  <si>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</si>
  <si>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</si>
  <si>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</si>
  <si>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</si>
  <si>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</si>
  <si>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29/QĐ-THA
31/08/2015</t>
  </si>
  <si>
    <t>Xí nghiệp dệt Hồng Quân</t>
  </si>
  <si>
    <t>144 đường Q Trung
P Quang Trung</t>
  </si>
  <si>
    <t>103/KDTMPT
10/06/2013</t>
  </si>
  <si>
    <t>40/QĐ-THA
29/07/2013</t>
  </si>
  <si>
    <t>01/QĐ-THA
09/10/2015</t>
  </si>
  <si>
    <t>tổ 17, P Trần Lãm</t>
  </si>
  <si>
    <t>40/HSST
02/12/2013</t>
  </si>
  <si>
    <t>19/QĐ-THA
08/01/2014</t>
  </si>
  <si>
    <t>22/QĐ-THA
24/11/2015</t>
  </si>
  <si>
    <t>Nguyễn Thái Bình</t>
  </si>
  <si>
    <t>Hoàng Văn Hạ</t>
  </si>
  <si>
    <t xml:space="preserve">Nhâm Văn Đông
</t>
  </si>
  <si>
    <t>Vũ Tây, Kiến Xương</t>
  </si>
  <si>
    <t>55/QĐ-THA
22.02.2000</t>
  </si>
  <si>
    <t xml:space="preserve">2132/HSST
</t>
  </si>
  <si>
    <t>41/05.7.2016</t>
  </si>
  <si>
    <t xml:space="preserve">Phạm Quang Đàm
</t>
  </si>
  <si>
    <t>337/QĐ-THA
24.11.2000</t>
  </si>
  <si>
    <t>1607/HSST
22.8.2000</t>
  </si>
  <si>
    <t>29/105.5.2016</t>
  </si>
  <si>
    <t xml:space="preserve">Vũ Thị Gái
</t>
  </si>
  <si>
    <t>112/QĐ-THA
03.7.2002</t>
  </si>
  <si>
    <t>119/HSST
15.11.2001</t>
  </si>
  <si>
    <t>04.7.2016</t>
  </si>
  <si>
    <t>42/05.7.2016</t>
  </si>
  <si>
    <t xml:space="preserve">Vũ Văn Chinh
</t>
  </si>
  <si>
    <t>Vũ Tây, Kiến xương</t>
  </si>
  <si>
    <t>162/QĐ-THA
08.8.2003</t>
  </si>
  <si>
    <t>72/HSST
16.6.2003</t>
  </si>
  <si>
    <t>40/05.7.2016</t>
  </si>
  <si>
    <t xml:space="preserve">Nguyễn Ngọc Quý
</t>
  </si>
  <si>
    <t>163/QĐ-THA
08.8.2003</t>
  </si>
  <si>
    <t>73/HSST
16.6.2003</t>
  </si>
  <si>
    <t>44/12.8.2016</t>
  </si>
  <si>
    <t xml:space="preserve">Ngô Viết Vượng
</t>
  </si>
  <si>
    <t>201/QĐ-THA
17.6.2005</t>
  </si>
  <si>
    <t>56/HSST
18.5.2005</t>
  </si>
  <si>
    <t>38/10.5.2016</t>
  </si>
  <si>
    <t xml:space="preserve">Bùi Xuân Nghĩa
Đỗ Trung Tính
</t>
  </si>
  <si>
    <t>Bình Định
, Kiến Xương</t>
  </si>
  <si>
    <t>05/QĐ-THA
06.10.2005</t>
  </si>
  <si>
    <t>107/HSST
31.8.2005</t>
  </si>
  <si>
    <t>39/28.6.2016</t>
  </si>
  <si>
    <t xml:space="preserve">Phạm Thị Yến
</t>
  </si>
  <si>
    <t>Vũ Lạc, TPTB</t>
  </si>
  <si>
    <t>102/QĐ-THA
17.02.2005</t>
  </si>
  <si>
    <t>01/HSST
17.02.2006</t>
  </si>
  <si>
    <t>46/12.8.2016</t>
  </si>
  <si>
    <t xml:space="preserve">Phạm Văn Đô
</t>
  </si>
  <si>
    <t>124/QĐ-THA
09.6.2006</t>
  </si>
  <si>
    <t>69/HSST
03.5.2006</t>
  </si>
  <si>
    <t>51/12.8.2015</t>
  </si>
  <si>
    <r>
      <t xml:space="preserve">Phạm Quốc Tuấn
</t>
    </r>
    <r>
      <rPr>
        <i/>
        <sz val="10"/>
        <color indexed="8"/>
        <rFont val="Times New Roman"/>
        <family val="1"/>
      </rPr>
      <t>Minh Tân, Kiến Xương</t>
    </r>
  </si>
  <si>
    <t>Minh Tân, Kiến Xương</t>
  </si>
  <si>
    <t>34/QĐ-THA
22.12.2008</t>
  </si>
  <si>
    <t>32/HSST
28.10.2008</t>
  </si>
  <si>
    <t>26./6/2016</t>
  </si>
  <si>
    <t>35/10.5.2016</t>
  </si>
  <si>
    <t xml:space="preserve">Lê Văn Lân (Ngọc Lân)
</t>
  </si>
  <si>
    <t>Hòa Bình, Kiến Xương</t>
  </si>
  <si>
    <t>62/QĐ-THA
27.3.2009</t>
  </si>
  <si>
    <t>04/HSST
16.01.2009</t>
  </si>
  <si>
    <t>33/10.5.2016</t>
  </si>
  <si>
    <t xml:space="preserve">Trần Quang Chức
</t>
  </si>
  <si>
    <t>Quốc Tuấn, KX</t>
  </si>
  <si>
    <t>82/QĐ-THA
24.01.2013</t>
  </si>
  <si>
    <t>55/HSST
12.12.2012</t>
  </si>
  <si>
    <t>31/10.5.2016</t>
  </si>
  <si>
    <t xml:space="preserve">Trương Thị Huyền
</t>
  </si>
  <si>
    <t>xã An Bồi, Kiến Xương</t>
  </si>
  <si>
    <t>15/QĐ-THA
03.12.2013</t>
  </si>
  <si>
    <t>35/HSST
16.10.2013</t>
  </si>
  <si>
    <t>02/12.10.2016</t>
  </si>
  <si>
    <t xml:space="preserve">Đoàn Văn Khanh (Thành)
</t>
  </si>
  <si>
    <t>xã Vũ Tây, Kiến Xương</t>
  </si>
  <si>
    <t>320/QĐ-THA
14.9.2006</t>
  </si>
  <si>
    <t>128/HSST
04.8.2006</t>
  </si>
  <si>
    <t>45/12.8.2016</t>
  </si>
  <si>
    <t>Nguyễn Văn Thường, Miện</t>
  </si>
  <si>
    <t>Thị trấn Kiến Xương</t>
  </si>
  <si>
    <t>114-8/8/2011</t>
  </si>
  <si>
    <t>31-27/6/2011</t>
  </si>
  <si>
    <t>01-12/10/2016</t>
  </si>
  <si>
    <t>Tô Minh Khoát</t>
  </si>
  <si>
    <t>19/25.6.2014</t>
  </si>
  <si>
    <t>99/06.8.2014</t>
  </si>
  <si>
    <t>08/20.10.15</t>
  </si>
  <si>
    <t>Nguyễn Văn Thông, Phạm Xuân Bách</t>
  </si>
  <si>
    <t>Thái Thuy, Thái Bình</t>
  </si>
  <si>
    <t>38/12.04.2007</t>
  </si>
  <si>
    <t>174/25.05.2007</t>
  </si>
  <si>
    <t>N.S.N.N</t>
  </si>
  <si>
    <t>TT Diêm Điền, Thái Thụy, Thái Bình</t>
  </si>
  <si>
    <t>22/23.7.2014</t>
  </si>
  <si>
    <t>18/02.10.2014</t>
  </si>
  <si>
    <t>Đào Như Luân</t>
  </si>
  <si>
    <t>41/23.12.2015</t>
  </si>
  <si>
    <t>87/01.02.2016</t>
  </si>
  <si>
    <t>62/26.9.16</t>
  </si>
  <si>
    <t>Đào Thị Bích Ngọc
Bồ Xuyên, TPTB</t>
  </si>
  <si>
    <t>Bồ Xuyên, Tp Thái Bình</t>
  </si>
  <si>
    <t>839/HSST
13.6.1996</t>
  </si>
  <si>
    <t>16/QĐ-THA
25.11.1996</t>
  </si>
  <si>
    <t>56/30.8.16</t>
  </si>
  <si>
    <t>Đặng Tiến Hồng</t>
  </si>
  <si>
    <t>Trần Hữu Huy</t>
  </si>
  <si>
    <t>Phạm Văn Hùng</t>
  </si>
  <si>
    <t>16/9/2015</t>
  </si>
  <si>
    <t>Phạm Thị Mười</t>
  </si>
  <si>
    <t>Nghĩa vụ thi hành án</t>
  </si>
  <si>
    <t>Ghi chú</t>
  </si>
  <si>
    <t>Tên người phải thi hành án</t>
  </si>
  <si>
    <t>133 - 26/10/2010</t>
  </si>
  <si>
    <t>01 - 10/10/2010</t>
  </si>
  <si>
    <t>240 - 21/9/2016</t>
  </si>
  <si>
    <t>Trần Thị Hồng Quỳnh</t>
  </si>
  <si>
    <t>05 - 13/11/2013</t>
  </si>
  <si>
    <t>08 - 23/12/2013</t>
  </si>
  <si>
    <t>241 - 22/9/2016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</si>
  <si>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</si>
  <si>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</si>
  <si>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</si>
  <si>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</si>
  <si>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</si>
  <si>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</si>
  <si>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</si>
  <si>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</si>
  <si>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</si>
  <si>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</si>
  <si>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</si>
  <si>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</si>
  <si>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</si>
  <si>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</si>
  <si>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</si>
  <si>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23 - 19/6/2015</t>
  </si>
  <si>
    <t>246 - 23/9/2016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</si>
  <si>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</si>
  <si>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</si>
  <si>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</si>
  <si>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</si>
  <si>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</si>
  <si>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</si>
  <si>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</si>
  <si>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</si>
  <si>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</si>
  <si>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</si>
  <si>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</si>
  <si>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</si>
  <si>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</si>
  <si>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</si>
  <si>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</si>
  <si>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</si>
  <si>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</si>
  <si>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</si>
  <si>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</si>
  <si>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</si>
  <si>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</si>
  <si>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</si>
  <si>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</si>
  <si>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</si>
  <si>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</si>
  <si>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</si>
  <si>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</si>
  <si>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</si>
  <si>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</si>
  <si>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</si>
  <si>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</si>
  <si>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</si>
  <si>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</si>
  <si>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</si>
  <si>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</si>
  <si>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</si>
  <si>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</si>
  <si>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</si>
  <si>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</si>
  <si>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</si>
  <si>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</si>
  <si>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</si>
  <si>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</si>
  <si>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</si>
  <si>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</si>
  <si>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</si>
  <si>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</si>
  <si>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</si>
  <si>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</si>
  <si>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Nguyễn Quang Tiến</t>
  </si>
  <si>
    <t>257 - 26/9/2016</t>
  </si>
  <si>
    <t>Bùi Văn Hậu</t>
  </si>
  <si>
    <t>Hưng hà</t>
  </si>
  <si>
    <t>206 - 9/12/2015</t>
  </si>
  <si>
    <t>145 - 20/1/2016</t>
  </si>
  <si>
    <t>258 - 29/9/2016</t>
  </si>
  <si>
    <t>Đinh Văn Sỹ</t>
  </si>
  <si>
    <t>Quỳnh Phụ</t>
  </si>
  <si>
    <t>122 - 28/6/2016</t>
  </si>
  <si>
    <t>370 - 2/8/2016</t>
  </si>
  <si>
    <t>259 - 29/9/2016</t>
  </si>
  <si>
    <t>34 - 29/5/2012</t>
  </si>
  <si>
    <t>227 - 14/8/2012</t>
  </si>
  <si>
    <t>08 - 6/8/2015</t>
  </si>
  <si>
    <t>9 - 27/7/2011</t>
  </si>
  <si>
    <t>15 - 14/5/2012</t>
  </si>
  <si>
    <t>09 - 6/8/2015</t>
  </si>
  <si>
    <t>Đào Huy Đức</t>
  </si>
  <si>
    <t>158 - 8/12/2010</t>
  </si>
  <si>
    <t>121 - 25/1/2011</t>
  </si>
  <si>
    <t>10 - 6/8/2015</t>
  </si>
  <si>
    <t>12 - 30/9/2016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</si>
  <si>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</si>
  <si>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</si>
  <si>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</si>
  <si>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</si>
  <si>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</si>
  <si>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</si>
  <si>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</si>
  <si>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</si>
  <si>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</si>
  <si>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</si>
  <si>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14/8/2015</t>
  </si>
  <si>
    <t>12 - 14/8/2015</t>
  </si>
  <si>
    <t>Bùi Thị Thúy</t>
  </si>
  <si>
    <t>Kỳ Bá</t>
  </si>
  <si>
    <t>104 - 27/8/2009</t>
  </si>
  <si>
    <t>93 - 14/12/2010</t>
  </si>
  <si>
    <t>13 - 14/8/2015</t>
  </si>
  <si>
    <t>137 - 02/11/2010</t>
  </si>
  <si>
    <t>102 - 25/12/2010</t>
  </si>
  <si>
    <t>14 - 14/8/2015</t>
  </si>
  <si>
    <t>39 - 7/6/2016</t>
  </si>
  <si>
    <t>159 - 8/12/2009</t>
  </si>
  <si>
    <t>81 - 1/4/2010</t>
  </si>
  <si>
    <t>15 - 14/8/2015</t>
  </si>
  <si>
    <t>38 - 7/6/2016</t>
  </si>
  <si>
    <t>Phạm Công Thành</t>
  </si>
  <si>
    <t>Bồ Xuyên</t>
  </si>
  <si>
    <t>17/8/2015</t>
  </si>
  <si>
    <t>16 - 17/8/2015</t>
  </si>
  <si>
    <t>Trần Phi Thành</t>
  </si>
  <si>
    <t>Lê Hồng Phong</t>
  </si>
  <si>
    <t>180 - 20/10/2014</t>
  </si>
  <si>
    <t>126 - 2/12/2014</t>
  </si>
  <si>
    <t>17 - 19/8/2015</t>
  </si>
  <si>
    <t>Nguyễn Văn Nội</t>
  </si>
  <si>
    <t>Đề Thám</t>
  </si>
  <si>
    <t>36 - 13/3/2012</t>
  </si>
  <si>
    <t>176 - 14/8/2012</t>
  </si>
  <si>
    <t>18 - 19/8/2015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</si>
  <si>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</si>
  <si>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</si>
  <si>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</si>
  <si>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</si>
  <si>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</si>
  <si>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</si>
  <si>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</si>
  <si>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</si>
  <si>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</si>
  <si>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</si>
  <si>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</si>
  <si>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</si>
  <si>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</si>
  <si>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</si>
  <si>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Nguyễn Văn Giáp</t>
  </si>
  <si>
    <t>181 - 6/1/2013</t>
  </si>
  <si>
    <t>97 - 20/12/2013</t>
  </si>
  <si>
    <t>22 - 21/8/2015</t>
  </si>
  <si>
    <t>01 - 04/12/2015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</si>
  <si>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</si>
  <si>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</si>
  <si>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</si>
  <si>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</si>
  <si>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</si>
  <si>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</si>
  <si>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</si>
  <si>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</si>
  <si>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</si>
  <si>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</si>
  <si>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</si>
  <si>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</si>
  <si>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Phạm Quang Hưng</t>
  </si>
  <si>
    <t>Vũ Lạc</t>
  </si>
  <si>
    <t>21/8/2015</t>
  </si>
  <si>
    <t>26 - 24/8/2015</t>
  </si>
  <si>
    <t>02 - 01/9/2015</t>
  </si>
  <si>
    <t>Vũ Anh Tuấn</t>
  </si>
  <si>
    <t>Đông Thọ</t>
  </si>
  <si>
    <t>181 - 6/11/2013</t>
  </si>
  <si>
    <t>101 - 20/2/2013</t>
  </si>
  <si>
    <t>27 - 24/8/2015</t>
  </si>
  <si>
    <t>104 - 20/12/2013</t>
  </si>
  <si>
    <t>28 - 24/8/2015</t>
  </si>
  <si>
    <t>02 - 11/12/2015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</si>
  <si>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</si>
  <si>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</si>
  <si>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</si>
  <si>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</si>
  <si>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</si>
  <si>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</si>
  <si>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</si>
  <si>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</si>
  <si>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</si>
  <si>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</si>
  <si>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</si>
  <si>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</si>
  <si>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</si>
  <si>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</si>
  <si>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</si>
  <si>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</si>
  <si>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</si>
  <si>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</si>
  <si>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</si>
  <si>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</si>
  <si>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</si>
  <si>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05 - 07/1/2014</t>
  </si>
  <si>
    <t>159 - 20/2/2014</t>
  </si>
  <si>
    <t>33 - 24/8/2015</t>
  </si>
  <si>
    <t>51 - 18/3/2015</t>
  </si>
  <si>
    <t>319 - 6/5/2015</t>
  </si>
  <si>
    <t>34 - 24/8/2015</t>
  </si>
  <si>
    <t>Nguyễn tuấn Anh</t>
  </si>
  <si>
    <t>10 - 19/1/2012</t>
  </si>
  <si>
    <t>207 - 22/5/2013</t>
  </si>
  <si>
    <t>35 - 24/8/2015</t>
  </si>
  <si>
    <t>Nguyễn Ngọc Thuận</t>
  </si>
  <si>
    <t>8 - 15/1/2014</t>
  </si>
  <si>
    <t>156 - 20/2/2014</t>
  </si>
  <si>
    <t>15/8/2015</t>
  </si>
  <si>
    <t>36 - 24/8/2015</t>
  </si>
  <si>
    <t>18 - 1/7/2016</t>
  </si>
  <si>
    <t>Nguyễn Đình Tấn</t>
  </si>
  <si>
    <t>Vũ lạc</t>
  </si>
  <si>
    <t>37 - 24/8/2015</t>
  </si>
  <si>
    <t>Trần Thị Nga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</si>
  <si>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</si>
  <si>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</si>
  <si>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</si>
  <si>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</si>
  <si>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</si>
  <si>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</si>
  <si>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</si>
  <si>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</si>
  <si>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</si>
  <si>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</si>
  <si>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</si>
  <si>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</si>
  <si>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</si>
  <si>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</si>
  <si>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</si>
  <si>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</si>
  <si>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</si>
  <si>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</si>
  <si>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</si>
  <si>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</si>
  <si>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</si>
  <si>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179 - 24/11/2011</t>
  </si>
  <si>
    <t>116 - 13/2/2012</t>
  </si>
  <si>
    <t>43 - 24/8/2015</t>
  </si>
  <si>
    <t>Hà Ngọc Phú</t>
  </si>
  <si>
    <t>55 - 11/4/2006</t>
  </si>
  <si>
    <t>61 - 22/10/2014</t>
  </si>
  <si>
    <t>44 - 24/8/2015</t>
  </si>
  <si>
    <t>137 - 18/8/2014</t>
  </si>
  <si>
    <t>08 - 03/10/2014</t>
  </si>
  <si>
    <t>45 - 24/8/2015</t>
  </si>
  <si>
    <t>22 -25/8/2016</t>
  </si>
  <si>
    <t>Nguyễn Doàn Lưu</t>
  </si>
  <si>
    <t>24 - 10/2/2015</t>
  </si>
  <si>
    <t>227 - 18/3/2015</t>
  </si>
  <si>
    <t>46 - 24/8/2015</t>
  </si>
  <si>
    <t>03 - 8/1/2016</t>
  </si>
  <si>
    <t>Phí Đức Huy</t>
  </si>
  <si>
    <t>100 - 5/1/2012</t>
  </si>
  <si>
    <t>267 - 16/7/2013</t>
  </si>
  <si>
    <t>47 - 24/8/2015</t>
  </si>
  <si>
    <t>118 - 11/8/2011</t>
  </si>
  <si>
    <t>73 - 6/12/2011</t>
  </si>
  <si>
    <t>48 - 24/8/2015</t>
  </si>
  <si>
    <t>Nguyễn Mạnh Hùng</t>
  </si>
  <si>
    <t>46 - 14/8/2014</t>
  </si>
  <si>
    <t>382 - 16/6/2015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</si>
  <si>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</si>
  <si>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</si>
  <si>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</si>
  <si>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</si>
  <si>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</si>
  <si>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</si>
  <si>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</si>
  <si>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</si>
  <si>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</si>
  <si>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</si>
  <si>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</si>
  <si>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</si>
  <si>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</si>
  <si>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07 - 29/6/2011</t>
  </si>
  <si>
    <t>04 - 28/10/2011</t>
  </si>
  <si>
    <t>53 - 24/8/2015</t>
  </si>
  <si>
    <t>Bùi Mạnh Hùng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</si>
  <si>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</si>
  <si>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</si>
  <si>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</si>
  <si>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</si>
  <si>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</si>
  <si>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</si>
  <si>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</si>
  <si>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</si>
  <si>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</si>
  <si>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</si>
  <si>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</si>
  <si>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</si>
  <si>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</si>
  <si>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</si>
  <si>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Hồ Văn Toán</t>
  </si>
  <si>
    <t>22 - 23/2/2006</t>
  </si>
  <si>
    <t>14 - 21/10/2013</t>
  </si>
  <si>
    <t>58 - 24/8/2015</t>
  </si>
  <si>
    <t>60 - 28/9/2015</t>
  </si>
  <si>
    <t>Nguyễn Thị Liên</t>
  </si>
  <si>
    <t>82a - 8/6/2010</t>
  </si>
  <si>
    <t>191 - 30 /5/2011</t>
  </si>
  <si>
    <t>59 - 24/8/2015</t>
  </si>
  <si>
    <t>17 - 30/9/2016</t>
  </si>
  <si>
    <t>Trần Huy Bình</t>
  </si>
  <si>
    <t>71 - 24/5/2011</t>
  </si>
  <si>
    <t>23 - 28/10/2011</t>
  </si>
  <si>
    <t>60 - 24/8/2015</t>
  </si>
  <si>
    <t>Đào Đình Thiện</t>
  </si>
  <si>
    <t>41 - 25/2/2014</t>
  </si>
  <si>
    <t>206 - 2/4/2014</t>
  </si>
  <si>
    <t>61 - 24/8/2015</t>
  </si>
  <si>
    <t>Bùi Ngọc Thành</t>
  </si>
  <si>
    <t>54 - 7/4/2006</t>
  </si>
  <si>
    <t>32 - 30/10/2012</t>
  </si>
  <si>
    <t>27/6/2015</t>
  </si>
  <si>
    <t>62 - 24/8/2015</t>
  </si>
  <si>
    <t>16 - 30/9/2016</t>
  </si>
  <si>
    <t>Bùi Văn An</t>
  </si>
  <si>
    <t>156 - 24/11/2004</t>
  </si>
  <si>
    <t>16 - 22/10/2012</t>
  </si>
  <si>
    <t>63 - 26/8/2015</t>
  </si>
  <si>
    <t>06 - 30/9/2016</t>
  </si>
  <si>
    <t>Nguyễn Cường Mạnh</t>
  </si>
  <si>
    <t>227 - 31/8/2011</t>
  </si>
  <si>
    <t>18 - 22/10/2012</t>
  </si>
  <si>
    <t>64 - 26/8/2015</t>
  </si>
  <si>
    <t>Phạm Thị Phượng (Tám)</t>
  </si>
  <si>
    <t>101 - 26/8/2009</t>
  </si>
  <si>
    <t>61 - 14/12/2010</t>
  </si>
  <si>
    <t>22/5/2015</t>
  </si>
  <si>
    <t>65 - 26/8/2015</t>
  </si>
  <si>
    <t>07 - 30/9/2016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</si>
  <si>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</si>
  <si>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</si>
  <si>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</si>
  <si>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</si>
  <si>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</si>
  <si>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</si>
  <si>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</si>
  <si>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</si>
  <si>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</si>
  <si>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</si>
  <si>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</si>
  <si>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</si>
  <si>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Lê Quang Quý</t>
  </si>
  <si>
    <t>134 - 9/9/2011</t>
  </si>
  <si>
    <t>75 - 6/12/2011</t>
  </si>
  <si>
    <t>25/8/2015</t>
  </si>
  <si>
    <t>69 - 26/8/2015</t>
  </si>
  <si>
    <t>17 - 29/6/2016</t>
  </si>
  <si>
    <t>Nguyễn Văn Hoằng</t>
  </si>
  <si>
    <t>70 - 26/8/2015</t>
  </si>
  <si>
    <t>Dương Văn Thịnh</t>
  </si>
  <si>
    <t>71 - 26/8/2015</t>
  </si>
  <si>
    <t>Phạm Văn Nghinh</t>
  </si>
  <si>
    <t>72 - 26/8/2015</t>
  </si>
  <si>
    <t>Dương Văn Thị</t>
  </si>
  <si>
    <t>73 - 26/8/2015</t>
  </si>
  <si>
    <t>41 - 29/3/2011</t>
  </si>
  <si>
    <t>204 - 1/6/2011</t>
  </si>
  <si>
    <t>74 - 26/8/2015</t>
  </si>
  <si>
    <t>Vũ Văn Hoàng</t>
  </si>
  <si>
    <t>33 - 14/2/2015</t>
  </si>
  <si>
    <t>234 - 19/3/2015</t>
  </si>
  <si>
    <t>16/4/2015</t>
  </si>
  <si>
    <t>75 - 26/8/2015</t>
  </si>
  <si>
    <t>235 - 19/3/2015</t>
  </si>
  <si>
    <t>17/4/2015</t>
  </si>
  <si>
    <t>76 - 26/8/2015</t>
  </si>
  <si>
    <t>Phạm Xuân Hải</t>
  </si>
  <si>
    <t>36 - 8/4/2008</t>
  </si>
  <si>
    <t>297 - 6/5/2015</t>
  </si>
  <si>
    <t>17/5/2015</t>
  </si>
  <si>
    <t>77 - 26/8/2015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</si>
  <si>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</si>
  <si>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</si>
  <si>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</si>
  <si>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</si>
  <si>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</si>
  <si>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</si>
  <si>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</si>
  <si>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</si>
  <si>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</si>
  <si>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</si>
  <si>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</si>
  <si>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</si>
  <si>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</si>
  <si>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</si>
  <si>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</si>
  <si>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</si>
  <si>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</si>
  <si>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</si>
  <si>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</si>
  <si>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</si>
  <si>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</si>
  <si>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</si>
  <si>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</si>
  <si>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</si>
  <si>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</si>
  <si>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</si>
  <si>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</si>
  <si>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Đoàn Văn Đôn
 ( Đoàn Hữu Đôn)</t>
  </si>
  <si>
    <t>69 - 20/4/2012</t>
  </si>
  <si>
    <t>209 - 18/7/2012</t>
  </si>
  <si>
    <t>84 - 31/8/2015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</si>
  <si>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</si>
  <si>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</si>
  <si>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</si>
  <si>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</si>
  <si>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</si>
  <si>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</si>
  <si>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Vinh Quang</t>
  </si>
  <si>
    <t>05 - 6/3/2009</t>
  </si>
  <si>
    <t>06 - 24/1/2011</t>
  </si>
  <si>
    <t>Bồi thường</t>
  </si>
  <si>
    <t>86 - 4/9/2015</t>
  </si>
  <si>
    <t>03 - 30/9/2015</t>
  </si>
  <si>
    <t>Trần Xuân Thành</t>
  </si>
  <si>
    <t>Kiến Xương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</si>
  <si>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</si>
  <si>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</si>
  <si>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</si>
  <si>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</si>
  <si>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</si>
  <si>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</si>
  <si>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</si>
  <si>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</si>
  <si>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05 - 12/10/2009</t>
  </si>
  <si>
    <t>89 - 4/9/2015</t>
  </si>
  <si>
    <t>04 - 30/9/2015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</si>
  <si>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</si>
  <si>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</si>
  <si>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</si>
  <si>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</si>
  <si>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</si>
  <si>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</si>
  <si>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</si>
  <si>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</si>
  <si>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</si>
  <si>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</si>
  <si>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Hoàng Ngọc Sinh</t>
  </si>
  <si>
    <t>Quang Trung</t>
  </si>
  <si>
    <t>119 - 25/9/2009</t>
  </si>
  <si>
    <t>71 - 14/12/2010</t>
  </si>
  <si>
    <t>93 - 4/9/2015</t>
  </si>
  <si>
    <t>09 - 30/9/2016</t>
  </si>
  <si>
    <t>03 - 30/10/2009</t>
  </si>
  <si>
    <t>cấp dưỡng</t>
  </si>
  <si>
    <t>94 - 4/9/2015</t>
  </si>
  <si>
    <t>05 - 30/9/2015</t>
  </si>
  <si>
    <t>07 - 30/10/2009</t>
  </si>
  <si>
    <t>95 - 4/9/2015</t>
  </si>
  <si>
    <t>Vũ Ngọc Hoàng</t>
  </si>
  <si>
    <t>27 - 23/5/2013</t>
  </si>
  <si>
    <t>275 - 30/7/2013</t>
  </si>
  <si>
    <t>96 - 4/9/2015</t>
  </si>
  <si>
    <t>Phan Văn Lịch</t>
  </si>
  <si>
    <t>29/8/2015</t>
  </si>
  <si>
    <t>97 - 4/9/2015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</si>
  <si>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</si>
  <si>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</si>
  <si>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</si>
  <si>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</si>
  <si>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</si>
  <si>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</si>
  <si>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</si>
  <si>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</si>
  <si>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Lê Thị Liên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</si>
  <si>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</si>
  <si>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</si>
  <si>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</si>
  <si>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</si>
  <si>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</si>
  <si>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</si>
  <si>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</si>
  <si>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</si>
  <si>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</si>
  <si>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</si>
  <si>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</si>
  <si>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</si>
  <si>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</si>
  <si>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</si>
  <si>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</si>
  <si>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</si>
  <si>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</si>
  <si>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</si>
  <si>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</si>
  <si>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</si>
  <si>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</si>
  <si>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</si>
  <si>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</si>
  <si>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</si>
  <si>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</si>
  <si>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</si>
  <si>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</si>
  <si>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</si>
  <si>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</si>
  <si>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</si>
  <si>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</si>
  <si>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</si>
  <si>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</si>
  <si>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</si>
  <si>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</si>
  <si>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</si>
  <si>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</si>
  <si>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</si>
  <si>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</si>
  <si>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Đỗ Thị Thúy</t>
  </si>
  <si>
    <t>04 - 27/2/2014</t>
  </si>
  <si>
    <t>419 - 20/7/2015</t>
  </si>
  <si>
    <t>110 - 4/9/2015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</si>
  <si>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</si>
  <si>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</si>
  <si>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</si>
  <si>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</si>
  <si>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</si>
  <si>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</si>
  <si>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</si>
  <si>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</si>
  <si>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</si>
  <si>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</si>
  <si>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Lê Thị Chanh</t>
  </si>
  <si>
    <t>61 - 29/8/2008</t>
  </si>
  <si>
    <t>271 - 23/7/2008</t>
  </si>
  <si>
    <t>114 - 4/9/2015</t>
  </si>
  <si>
    <t>09 - 22/4/2016</t>
  </si>
  <si>
    <t>Trần Văn Bình</t>
  </si>
  <si>
    <t>118 - 28/9/2004</t>
  </si>
  <si>
    <t>215 - 5/6/2013</t>
  </si>
  <si>
    <t>115 - 4/9/2015</t>
  </si>
  <si>
    <t>Vũ Thị Thư</t>
  </si>
  <si>
    <t>30 - 10/3/2010</t>
  </si>
  <si>
    <t>120 - 7/5/2010</t>
  </si>
  <si>
    <t>116 - 4/9/2015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</si>
  <si>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</si>
  <si>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</si>
  <si>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</si>
  <si>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</si>
  <si>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</si>
  <si>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</si>
  <si>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</si>
  <si>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</si>
  <si>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</si>
  <si>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</si>
  <si>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</si>
  <si>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</si>
  <si>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</si>
  <si>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</si>
  <si>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</si>
  <si>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</si>
  <si>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</si>
  <si>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</si>
  <si>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</si>
  <si>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</si>
  <si>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</si>
  <si>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</si>
  <si>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</si>
  <si>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</si>
  <si>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</si>
  <si>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</si>
  <si>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</si>
  <si>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</si>
  <si>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</si>
  <si>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</si>
  <si>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</si>
  <si>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</si>
  <si>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</si>
  <si>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</si>
  <si>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</si>
  <si>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</si>
  <si>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Tống Việt Tuyến</t>
  </si>
  <si>
    <t>06 - 7/1/2014</t>
  </si>
  <si>
    <t>201 - 10/2/2015</t>
  </si>
  <si>
    <t>126 - 4/9/2015</t>
  </si>
  <si>
    <t>Nguyễn Thị Hà</t>
  </si>
  <si>
    <t>45 - 30/3/2010</t>
  </si>
  <si>
    <t>119 - 7/5/2010</t>
  </si>
  <si>
    <t>127 - 4/9/2015</t>
  </si>
  <si>
    <t>Lại Hữu Phúc</t>
  </si>
  <si>
    <t>739 - 28/11/2013</t>
  </si>
  <si>
    <t>203 - 2/4/2014</t>
  </si>
  <si>
    <t>128 - 4/9/2015</t>
  </si>
  <si>
    <t>Phạm Thị Lan</t>
  </si>
  <si>
    <t>16 - 23/2/2010</t>
  </si>
  <si>
    <t>99 - 12/4/2010</t>
  </si>
  <si>
    <t>129 - 4/9/2015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</si>
  <si>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</si>
  <si>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</si>
  <si>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</si>
  <si>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</si>
  <si>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</si>
  <si>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</si>
  <si>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</si>
  <si>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</si>
  <si>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</si>
  <si>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</si>
  <si>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84 - 13/7/2010</t>
  </si>
  <si>
    <t>23 - 3/11/2010</t>
  </si>
  <si>
    <t>133 - 4/9/2015</t>
  </si>
  <si>
    <t>Tống Minh Khương</t>
  </si>
  <si>
    <t>207 - 22/5/2015</t>
  </si>
  <si>
    <t>134 - 24/8/2015</t>
  </si>
  <si>
    <t>Phạm Thị Gấm</t>
  </si>
  <si>
    <t>Lê hồng Phong</t>
  </si>
  <si>
    <t>18 - 17/2/2006</t>
  </si>
  <si>
    <t>06 - 21/10/2013</t>
  </si>
  <si>
    <t>135 - 14/9/2015</t>
  </si>
  <si>
    <t>Nguyễn Phú Nghìn</t>
  </si>
  <si>
    <t>37 - 4/1/2011</t>
  </si>
  <si>
    <t>187 - 4/1/2011</t>
  </si>
  <si>
    <t>136 - 14/9/2015</t>
  </si>
  <si>
    <t>Bùi Văn Hà</t>
  </si>
  <si>
    <t>104 - 17/8/2010</t>
  </si>
  <si>
    <t>39 - 3/11/2010</t>
  </si>
  <si>
    <t>137 - 14/9/2015</t>
  </si>
  <si>
    <t>12 - 12/5/2016</t>
  </si>
  <si>
    <t>Đặng Quang Mạnh</t>
  </si>
  <si>
    <t>97 - 16/11/2010</t>
  </si>
  <si>
    <t>140 - 15/3/2011</t>
  </si>
  <si>
    <t>138 - 14/9/2015</t>
  </si>
  <si>
    <t>22 - 30/9/2016</t>
  </si>
  <si>
    <t>Phạm Trọng Thúy</t>
  </si>
  <si>
    <t>118 - 30/7/2013</t>
  </si>
  <si>
    <t>34 - 22/10/2013</t>
  </si>
  <si>
    <t>139 - 14/9/2015</t>
  </si>
  <si>
    <t>01a  - 8/1/2016</t>
  </si>
  <si>
    <t>Tạ Thị Khuyên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</si>
  <si>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</si>
  <si>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</si>
  <si>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</si>
  <si>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</si>
  <si>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</si>
  <si>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</si>
  <si>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</si>
  <si>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162 - 31/10/2000</t>
  </si>
  <si>
    <t>206 - 2/5/2008</t>
  </si>
  <si>
    <t>142 - 14/9/2015</t>
  </si>
  <si>
    <t>111 - 15/9/2010</t>
  </si>
  <si>
    <t>47 - 02/12/2010</t>
  </si>
  <si>
    <t>143 - 14/9/2015</t>
  </si>
  <si>
    <t>14 - 18/5/2016</t>
  </si>
  <si>
    <t>Nguyễn Xuân Hào</t>
  </si>
  <si>
    <t>89 - 26/7/2010</t>
  </si>
  <si>
    <t>192 - 30/5/2011</t>
  </si>
  <si>
    <t>sung công</t>
  </si>
  <si>
    <t>144 - 14/9/2015</t>
  </si>
  <si>
    <t>18 - 30/9/2016</t>
  </si>
  <si>
    <t>Khổng Văn Bách</t>
  </si>
  <si>
    <t>104 - 13/7/2015</t>
  </si>
  <si>
    <t>469 - 19/8/2015</t>
  </si>
  <si>
    <t>AP HS</t>
  </si>
  <si>
    <t>15/09/2015</t>
  </si>
  <si>
    <t>145 - 16/9/2015</t>
  </si>
  <si>
    <t>01b - 12/11/2015</t>
  </si>
  <si>
    <t>AP DS</t>
  </si>
  <si>
    <t>Trần Thanh Ngọc</t>
  </si>
  <si>
    <t>468 - 19/8/2015</t>
  </si>
  <si>
    <t>14/9/2015</t>
  </si>
  <si>
    <t>146 - 16/9/2015</t>
  </si>
  <si>
    <t>04 - 11/1/2016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</si>
  <si>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</si>
  <si>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</si>
  <si>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</si>
  <si>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</si>
  <si>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</si>
  <si>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</si>
  <si>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</si>
  <si>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</si>
  <si>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</si>
  <si>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148 - 17/9/2015</t>
  </si>
  <si>
    <t>27 - 12/2/2015</t>
  </si>
  <si>
    <t>248 - 19/3/2015</t>
  </si>
  <si>
    <t>149 - 17/9/2015</t>
  </si>
  <si>
    <t>16 - 29/6/2016</t>
  </si>
  <si>
    <t>Trương Văn Đoài</t>
  </si>
  <si>
    <t>88 - 19/7/2010</t>
  </si>
  <si>
    <t>40 - 3/11/2010</t>
  </si>
  <si>
    <t>150 - 17/9/2015</t>
  </si>
  <si>
    <t>13 - 12/5/2016</t>
  </si>
  <si>
    <t>Bùi Xuân Tường (Trác)</t>
  </si>
  <si>
    <t>151 - 17/9/2015</t>
  </si>
  <si>
    <t>Bùi Xuân Chung</t>
  </si>
  <si>
    <t>63 - 20/4/2011</t>
  </si>
  <si>
    <t>227 - 28/6/2011</t>
  </si>
  <si>
    <t>152 - 17/9/2015</t>
  </si>
  <si>
    <t>Nguyễn Văn Mười,
 Vũ Thị Nga</t>
  </si>
  <si>
    <t>21 - 20/5/2006</t>
  </si>
  <si>
    <t>22 - 15/6/2006</t>
  </si>
  <si>
    <t>153 - 17/9/2015</t>
  </si>
  <si>
    <t>Vũ Thịnh</t>
  </si>
  <si>
    <t>Hoàng Minh Tăng</t>
  </si>
  <si>
    <t>23 - 7/4/2015</t>
  </si>
  <si>
    <t>301 - 6/5/2015</t>
  </si>
  <si>
    <t>AP HSST</t>
  </si>
  <si>
    <t>154 - 17/9/2015</t>
  </si>
  <si>
    <t>AP HSPT</t>
  </si>
  <si>
    <t>Nguyễn Thị Tuyết Mơ</t>
  </si>
  <si>
    <t>66 - 4/9/2014</t>
  </si>
  <si>
    <t>153 - 16/12/2014</t>
  </si>
  <si>
    <t>155 - 17/9/2015</t>
  </si>
  <si>
    <t>10 - 05/5/2016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</si>
  <si>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</si>
  <si>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</si>
  <si>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</si>
  <si>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</si>
  <si>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</si>
  <si>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</si>
  <si>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</si>
  <si>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</si>
  <si>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</si>
  <si>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</si>
  <si>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</si>
  <si>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</si>
  <si>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</si>
  <si>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</si>
  <si>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</si>
  <si>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</si>
  <si>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</si>
  <si>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</si>
  <si>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</si>
  <si>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</si>
  <si>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</si>
  <si>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</si>
  <si>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</si>
  <si>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</si>
  <si>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</si>
  <si>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</si>
  <si>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</si>
  <si>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Nguyễn thị Bích</t>
  </si>
  <si>
    <t>150 - 24/11/2009</t>
  </si>
  <si>
    <t>73 - 1/4/2010</t>
  </si>
  <si>
    <t>162 - 29/9/2015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</si>
  <si>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</si>
  <si>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</si>
  <si>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</si>
  <si>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</si>
  <si>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</si>
  <si>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</si>
  <si>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12 - 12/6/2014</t>
  </si>
  <si>
    <t>73 - 21/7/2014</t>
  </si>
  <si>
    <t>164 - 29/9/2015</t>
  </si>
  <si>
    <t xml:space="preserve">Nguyễn DĐức Long - </t>
  </si>
  <si>
    <t>165 - 29/9/2015</t>
  </si>
  <si>
    <t>Đào Thị Phượng</t>
  </si>
  <si>
    <t>143-10/11/2009</t>
  </si>
  <si>
    <t>74-1/4/2010</t>
  </si>
  <si>
    <t>166-29/9/2015</t>
  </si>
  <si>
    <t>Tiền phạt</t>
  </si>
  <si>
    <t xml:space="preserve">Phậm Đức Tuấn </t>
  </si>
  <si>
    <t>19-14/2/2011</t>
  </si>
  <si>
    <t>151-14/4/2011</t>
  </si>
  <si>
    <t>Ap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</si>
  <si>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</si>
  <si>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</si>
  <si>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</si>
  <si>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</si>
  <si>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</si>
  <si>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</si>
  <si>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</si>
  <si>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</si>
  <si>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</si>
  <si>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</si>
  <si>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</si>
  <si>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</si>
  <si>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</si>
  <si>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</si>
  <si>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Phạm Thị hương</t>
  </si>
  <si>
    <t xml:space="preserve">Ap </t>
  </si>
  <si>
    <t>05-28/5/2010</t>
  </si>
  <si>
    <t>180-25/8/2010</t>
  </si>
  <si>
    <t>171/29/9/2015</t>
  </si>
  <si>
    <t xml:space="preserve">Vũ Mạnh Cường </t>
  </si>
  <si>
    <t>220-26/8/2009</t>
  </si>
  <si>
    <t>27-19/11/2009</t>
  </si>
  <si>
    <t>172-29/9/2015</t>
  </si>
  <si>
    <t>Nguyễn Tiến Tranh</t>
  </si>
  <si>
    <t>469-6/6/2007</t>
  </si>
  <si>
    <t>136-1/3/2011</t>
  </si>
  <si>
    <t xml:space="preserve"> AP Ds</t>
  </si>
  <si>
    <t>173-29/9/2015</t>
  </si>
  <si>
    <t>Phạm Văn Hoằng</t>
  </si>
  <si>
    <t>155-10/9/2013</t>
  </si>
  <si>
    <t>52-9/5/2014</t>
  </si>
  <si>
    <t>174 - 29/9/2015</t>
  </si>
  <si>
    <t xml:space="preserve">Nguyễn Ngọc Dương </t>
  </si>
  <si>
    <t>12-12/11/2006</t>
  </si>
  <si>
    <t>19-8/12/2006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</si>
  <si>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</si>
  <si>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</si>
  <si>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</si>
  <si>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</si>
  <si>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</si>
  <si>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</si>
  <si>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</si>
  <si>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</si>
  <si>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</si>
  <si>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</si>
  <si>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</si>
  <si>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</si>
  <si>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</si>
  <si>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</si>
  <si>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</si>
  <si>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Phạm Hải Hội</t>
  </si>
  <si>
    <t>61-28/5/2010</t>
  </si>
  <si>
    <t>06/27/10/2010</t>
  </si>
  <si>
    <t>179-29/9/2015</t>
  </si>
  <si>
    <t>24 - 30/9/2016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</si>
  <si>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</si>
  <si>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</si>
  <si>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</si>
  <si>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</si>
  <si>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</si>
  <si>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</si>
  <si>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</si>
  <si>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</si>
  <si>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</si>
  <si>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</si>
  <si>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</si>
  <si>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</si>
  <si>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</si>
  <si>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</si>
  <si>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</si>
  <si>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</si>
  <si>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</si>
  <si>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</si>
  <si>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</si>
  <si>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</si>
  <si>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</si>
  <si>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</si>
  <si>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</si>
  <si>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</si>
  <si>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</si>
  <si>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</si>
  <si>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</si>
  <si>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</si>
  <si>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</si>
  <si>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</si>
  <si>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</si>
  <si>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</si>
  <si>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</si>
  <si>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</si>
  <si>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</si>
  <si>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</si>
  <si>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</si>
  <si>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</si>
  <si>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</si>
  <si>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Nguyễn thị Xuân Lộc</t>
  </si>
  <si>
    <t>125-18/8/2011</t>
  </si>
  <si>
    <t>33-10/11/2011</t>
  </si>
  <si>
    <t>190-29/9/2015</t>
  </si>
  <si>
    <t>160-13/12/2010</t>
  </si>
  <si>
    <t>130-25/1/2011</t>
  </si>
  <si>
    <t>191-29/9/2015</t>
  </si>
  <si>
    <t>08 - 30/9/2016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</si>
  <si>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</si>
  <si>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</si>
  <si>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</si>
  <si>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</si>
  <si>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</si>
  <si>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</si>
  <si>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</si>
  <si>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</si>
  <si>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Đinh Thị Vân Anh</t>
  </si>
  <si>
    <t>162-27/9/2006</t>
  </si>
  <si>
    <t>180-15/5/2013</t>
  </si>
  <si>
    <t>194-29/9/2015</t>
  </si>
  <si>
    <t>15 - 20/5/2016</t>
  </si>
  <si>
    <t>327-22/6/2012</t>
  </si>
  <si>
    <t>30-30/10/2012</t>
  </si>
  <si>
    <t>195-29/9/2015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</si>
  <si>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</si>
  <si>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</si>
  <si>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</si>
  <si>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</si>
  <si>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</si>
  <si>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</si>
  <si>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</si>
  <si>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</si>
  <si>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</si>
  <si>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</si>
  <si>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</si>
  <si>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</si>
  <si>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</si>
  <si>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</si>
  <si>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</si>
  <si>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</si>
  <si>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</si>
  <si>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</si>
  <si>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</si>
  <si>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>Đỗ Thị Ngọc</t>
  </si>
  <si>
    <t>121-23/9/2010</t>
  </si>
  <si>
    <t>57-2/12/2010</t>
  </si>
  <si>
    <t>22/12/2015</t>
  </si>
  <si>
    <t>05-25/12/2015</t>
  </si>
  <si>
    <t>120-17/8/2011</t>
  </si>
  <si>
    <t>83-6/12/2011</t>
  </si>
  <si>
    <t>06-25/12/2015</t>
  </si>
  <si>
    <t xml:space="preserve">Vũ Đại Thanh </t>
  </si>
  <si>
    <t>80-22/5/2012</t>
  </si>
  <si>
    <t>222-14/8/2012</t>
  </si>
  <si>
    <t>23/12/2015</t>
  </si>
  <si>
    <t>07-25/12/2015</t>
  </si>
  <si>
    <t>Bùi Tuấn Nam</t>
  </si>
  <si>
    <t>97-19/6/2014</t>
  </si>
  <si>
    <t>368-4/8/2014</t>
  </si>
  <si>
    <t>08-25/12/2015</t>
  </si>
  <si>
    <t>135-14/9/2011</t>
  </si>
  <si>
    <t>60-5/12/2011</t>
  </si>
  <si>
    <t>09-25/12/2015</t>
  </si>
  <si>
    <t>Trần Quốc Quang</t>
  </si>
  <si>
    <t>115-22/7/2014</t>
  </si>
  <si>
    <t>15-3/10/2014</t>
  </si>
  <si>
    <t>10-25/12/2015</t>
  </si>
  <si>
    <t>Bùi Thị Ngoan</t>
  </si>
  <si>
    <t>432-5/8/2015</t>
  </si>
  <si>
    <t>11-25/12/2015</t>
  </si>
  <si>
    <t>98-30/6/2015</t>
  </si>
  <si>
    <t>434-5/8/2015</t>
  </si>
  <si>
    <t>12-25/12/2015</t>
  </si>
  <si>
    <t>08 - 22/4/2016</t>
  </si>
  <si>
    <t xml:space="preserve">ap </t>
  </si>
  <si>
    <t>Đặng Văn Sơn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</si>
  <si>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</si>
  <si>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</si>
  <si>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</si>
  <si>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</si>
  <si>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</si>
  <si>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</si>
  <si>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</si>
  <si>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</si>
  <si>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</si>
  <si>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</si>
  <si>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</si>
  <si>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 xml:space="preserve">Bùi Văn Miễn </t>
  </si>
  <si>
    <t>06-27/3/2009</t>
  </si>
  <si>
    <t>14-12/5/2009</t>
  </si>
  <si>
    <t>16-25/12/2015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</si>
  <si>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</si>
  <si>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</si>
  <si>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</si>
  <si>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</si>
  <si>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</si>
  <si>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</si>
  <si>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</si>
  <si>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</si>
  <si>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</si>
  <si>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06 - 16/3/2012</t>
  </si>
  <si>
    <t>150 - 4/7/2012</t>
  </si>
  <si>
    <t>19 - 12/1/2016</t>
  </si>
  <si>
    <t>Đặng Xuân Trường</t>
  </si>
  <si>
    <t>vũ Lạc</t>
  </si>
  <si>
    <t>47 - 27/2/2014</t>
  </si>
  <si>
    <t>243 - 2/4/2014</t>
  </si>
  <si>
    <t>20 - 12/1/2016</t>
  </si>
  <si>
    <t>Phạm Quang Công</t>
  </si>
  <si>
    <t>246 - 2/4/2014</t>
  </si>
  <si>
    <t>21 - 12/1/2016</t>
  </si>
  <si>
    <t>Ngô Văn Chiến</t>
  </si>
  <si>
    <t>244 - 2/4/2014</t>
  </si>
  <si>
    <t>22 - 12/1/2016</t>
  </si>
  <si>
    <t>Phạm Viết Khương</t>
  </si>
  <si>
    <t>245 - 2/4/2014</t>
  </si>
  <si>
    <t>23 - 12/1/2016</t>
  </si>
  <si>
    <t>Phạm quang Khu</t>
  </si>
  <si>
    <t>06 - 20/1/2014</t>
  </si>
  <si>
    <t>57 - 9/10/2014</t>
  </si>
  <si>
    <t>24 - 12/1/2016</t>
  </si>
  <si>
    <t>Đoàn Văn Tuệ</t>
  </si>
  <si>
    <t>22 - 14/7/2010</t>
  </si>
  <si>
    <t>11 - 29/10/2010</t>
  </si>
  <si>
    <t>25 - 12/1/2016</t>
  </si>
  <si>
    <t>Nguyễn Xuân Vược 
( Nguyễn Đình Vược)</t>
  </si>
  <si>
    <t>vũ lạc</t>
  </si>
  <si>
    <t>45 - 1/5/2013</t>
  </si>
  <si>
    <t>197 - 15/5/2013</t>
  </si>
  <si>
    <t>26 - 12/1/2016</t>
  </si>
  <si>
    <t>Đoàn văn Quân
 ( Đoàn Văn Hậu)</t>
  </si>
  <si>
    <t>46 - 30/3/2010</t>
  </si>
  <si>
    <t>129 - 27/5/2010</t>
  </si>
  <si>
    <t>27 - 12/1/2016</t>
  </si>
  <si>
    <t>26 - 30/9/2016</t>
  </si>
  <si>
    <t>Lê Văn Thiện</t>
  </si>
  <si>
    <t>248 - 2/4/2014</t>
  </si>
  <si>
    <t>28 - 12/1/2016</t>
  </si>
  <si>
    <t>Vũ Thành Luân</t>
  </si>
  <si>
    <t>242- 2/4/2014</t>
  </si>
  <si>
    <t>29 - 12/1/2016</t>
  </si>
  <si>
    <t>Đào Đăng Thắng</t>
  </si>
  <si>
    <t>240 - 2/4/2014</t>
  </si>
  <si>
    <t>30 - 12/1/2016</t>
  </si>
  <si>
    <t>Nguyễn Đình Thoan -</t>
  </si>
  <si>
    <t>07 - 11/1/2013</t>
  </si>
  <si>
    <t>198 - 15/5/2013</t>
  </si>
  <si>
    <t>31 - 12/1/2016</t>
  </si>
  <si>
    <t>Nguyễn Đình Ngư</t>
  </si>
  <si>
    <t>182 - 28/11/2011</t>
  </si>
  <si>
    <t>115 - 13/2/2012</t>
  </si>
  <si>
    <t>32 - 12/1/2016</t>
  </si>
  <si>
    <t>Nguyễn Đình Dũng</t>
  </si>
  <si>
    <t>247- 2/4/2014</t>
  </si>
  <si>
    <t>33 - 12/1/2016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</si>
  <si>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</si>
  <si>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</si>
  <si>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</si>
  <si>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</si>
  <si>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</si>
  <si>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</si>
  <si>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</si>
  <si>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</si>
  <si>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35 - 18/1/2016</t>
  </si>
  <si>
    <t>Vũ hoàng long</t>
  </si>
  <si>
    <t>36 - 9/3/2015</t>
  </si>
  <si>
    <t>278 - 16/4/2015</t>
  </si>
  <si>
    <t>21/01/2016</t>
  </si>
  <si>
    <t>36 - 22/1/2016</t>
  </si>
  <si>
    <t>Nguyễn Đức Mạnh</t>
  </si>
  <si>
    <t>159 - 15/10/2015</t>
  </si>
  <si>
    <t>73 - 18/11/2015</t>
  </si>
  <si>
    <t>22/1/2016</t>
  </si>
  <si>
    <t>37 - 22/1/2016</t>
  </si>
  <si>
    <t>05 - 05/5/2016</t>
  </si>
  <si>
    <t>74 - 24/9/2015</t>
  </si>
  <si>
    <t>96 - 4/12/2015</t>
  </si>
  <si>
    <t>38 - 22/1/2016</t>
  </si>
  <si>
    <t>01 - 9/10/2015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</si>
  <si>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</si>
  <si>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</si>
  <si>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</si>
  <si>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</si>
  <si>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</si>
  <si>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</si>
  <si>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</si>
  <si>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</si>
  <si>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</si>
  <si>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</si>
  <si>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</si>
  <si>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</si>
  <si>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</si>
  <si>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</si>
  <si>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</si>
  <si>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</si>
  <si>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</si>
  <si>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Vũ Thị Thanh</t>
  </si>
  <si>
    <t>44 - 25/1/2016</t>
  </si>
  <si>
    <t>19 - 7/7/2016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</si>
  <si>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</si>
  <si>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</si>
  <si>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</si>
  <si>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</si>
  <si>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</si>
  <si>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</si>
  <si>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</si>
  <si>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</si>
  <si>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</si>
  <si>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</si>
  <si>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</si>
  <si>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</si>
  <si>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</si>
  <si>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</si>
  <si>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</si>
  <si>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</si>
  <si>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</si>
  <si>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</si>
  <si>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</si>
  <si>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</si>
  <si>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</si>
  <si>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162 - 27/9/2006</t>
  </si>
  <si>
    <t>180 - 15/5/2013</t>
  </si>
  <si>
    <t>50 - 21/6/2016</t>
  </si>
  <si>
    <t>15 - 10/3/2005</t>
  </si>
  <si>
    <t>10 - 18/10/2011</t>
  </si>
  <si>
    <t>51 - 29/6/2016</t>
  </si>
  <si>
    <t>14 - 30/9/2016</t>
  </si>
  <si>
    <t>Phạm Quang Nghĩa</t>
  </si>
  <si>
    <t>170 - 18/11/1998</t>
  </si>
  <si>
    <t>26 - 1/3/1999</t>
  </si>
  <si>
    <t>52 - 29/6/2016</t>
  </si>
  <si>
    <t>13 - 30/9/2016</t>
  </si>
  <si>
    <t>Tạ Quốc Lịch</t>
  </si>
  <si>
    <t>396 - 10/6/2008</t>
  </si>
  <si>
    <t>105 - 28/11/2008</t>
  </si>
  <si>
    <t>53 - 29/6/2016</t>
  </si>
  <si>
    <t xml:space="preserve">Trần Văn Dũng </t>
  </si>
  <si>
    <t>61 - 16/4/1998</t>
  </si>
  <si>
    <t>09 - 18/10/2011</t>
  </si>
  <si>
    <t>54 - 29/6/2016</t>
  </si>
  <si>
    <t>11 - 30/9/2016</t>
  </si>
  <si>
    <t>Hồ Xuân Huân</t>
  </si>
  <si>
    <t>55 - 29/6/2016</t>
  </si>
  <si>
    <t>10 - 30/9/2016</t>
  </si>
  <si>
    <t>Bùi Thị Thục</t>
  </si>
  <si>
    <t>84 - 28/5/1999</t>
  </si>
  <si>
    <t>28 - 30/10/2012</t>
  </si>
  <si>
    <t>56 - 29/6/2016</t>
  </si>
  <si>
    <t>02 - 14/9/2016</t>
  </si>
  <si>
    <t>34 - 6/6/2008</t>
  </si>
  <si>
    <t>04 - 28/9/2008</t>
  </si>
  <si>
    <t>57 - 29/6/2016</t>
  </si>
  <si>
    <t>01-14/9/2016</t>
  </si>
  <si>
    <t>63 - 17/4/1998</t>
  </si>
  <si>
    <t>41 - 28/10/2008</t>
  </si>
  <si>
    <t>58 - 29/6/2016</t>
  </si>
  <si>
    <t>Đặng Minh Đức</t>
  </si>
  <si>
    <t>51 - 20/5/2009</t>
  </si>
  <si>
    <t>113 - 12/4/2010</t>
  </si>
  <si>
    <t>59 - 29/6/2016</t>
  </si>
  <si>
    <t>25 - 30/9/2016</t>
  </si>
  <si>
    <t>Nguyễn Văn Trường</t>
  </si>
  <si>
    <t>89 - 20/7/2010</t>
  </si>
  <si>
    <t>18 - 3/11/2010</t>
  </si>
  <si>
    <t>60 - 29/6/2016</t>
  </si>
  <si>
    <t>15 - 30/9/2016</t>
  </si>
  <si>
    <t>Phạm Ngọc Hanh ( Anh)</t>
  </si>
  <si>
    <t>50 - 3/4/1999</t>
  </si>
  <si>
    <t>93 - 28/11/2008</t>
  </si>
  <si>
    <t>61 - 29/6/2016</t>
  </si>
  <si>
    <t>23 - 30/9/2016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</si>
  <si>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</si>
  <si>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</si>
  <si>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</si>
  <si>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</si>
  <si>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</si>
  <si>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</si>
  <si>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</si>
  <si>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</si>
  <si>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</si>
  <si>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</si>
  <si>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</si>
  <si>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</si>
  <si>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</si>
  <si>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Phạm Xuân Hùng</t>
  </si>
  <si>
    <t>170 - 23/10/2015</t>
  </si>
  <si>
    <t>94 - 4/12/2015</t>
  </si>
  <si>
    <t>65 - 8/7/2016</t>
  </si>
  <si>
    <t>21 - 21/7/2016</t>
  </si>
  <si>
    <t>Nguyễn Văn Chiến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</si>
  <si>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</si>
  <si>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</si>
  <si>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</si>
  <si>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</si>
  <si>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</si>
  <si>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</si>
  <si>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</si>
  <si>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</si>
  <si>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</si>
  <si>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</si>
  <si>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</si>
  <si>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Vinh</t>
  </si>
  <si>
    <t>147 - 17/9/2015</t>
  </si>
  <si>
    <t>68 - 6/11/2015</t>
  </si>
  <si>
    <t>69 - 8/7/2016</t>
  </si>
  <si>
    <t>Trần Văn Thanh</t>
  </si>
  <si>
    <t>69 - 6/11/2015</t>
  </si>
  <si>
    <t>70 - 8/7/2016</t>
  </si>
  <si>
    <t>27 - 31/8/2015</t>
  </si>
  <si>
    <t>229 - 21/3/2016</t>
  </si>
  <si>
    <t>71 - 8/7/2016</t>
  </si>
  <si>
    <t>20 - 25/7/2016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</si>
  <si>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</si>
  <si>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</si>
  <si>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</si>
  <si>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</si>
  <si>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</si>
  <si>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</si>
  <si>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</si>
  <si>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</si>
  <si>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</si>
  <si>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</si>
  <si>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</si>
  <si>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</si>
  <si>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</si>
  <si>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</si>
  <si>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</si>
  <si>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</si>
  <si>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Trần Minh Nháng</t>
  </si>
  <si>
    <t>03 - 19/10/2010</t>
  </si>
  <si>
    <t>04 - 29/10/2010</t>
  </si>
  <si>
    <t>76 - 8/7/2016</t>
  </si>
  <si>
    <t>153 - 19/11/2003</t>
  </si>
  <si>
    <t>56 - 8/10/2014</t>
  </si>
  <si>
    <t>77 - 8/7/2016</t>
  </si>
  <si>
    <t>Bùi Viết Hùng</t>
  </si>
  <si>
    <t>179 - 15/11/2006</t>
  </si>
  <si>
    <t>22 - 30/10/2012</t>
  </si>
  <si>
    <t>78 - 8/7/2016</t>
  </si>
  <si>
    <t>PHạm Văn Đô</t>
  </si>
  <si>
    <t>179 - 28/10/2015</t>
  </si>
  <si>
    <t>101 - 4/12/2015</t>
  </si>
  <si>
    <t>79 - 19/8/2016</t>
  </si>
  <si>
    <t>Bùi Xuân Tuường</t>
  </si>
  <si>
    <t>37 - 23/7/2015</t>
  </si>
  <si>
    <t>02 - 01/10/2015</t>
  </si>
  <si>
    <t>80 - 19/8/2016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</si>
  <si>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</si>
  <si>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</si>
  <si>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</si>
  <si>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</si>
  <si>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</si>
  <si>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</si>
  <si>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</si>
  <si>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</si>
  <si>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</si>
  <si>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</si>
  <si>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</si>
  <si>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</si>
  <si>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</si>
  <si>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</si>
  <si>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</si>
  <si>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</si>
  <si>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</si>
  <si>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</si>
  <si>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</si>
  <si>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</si>
  <si>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</si>
  <si>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</si>
  <si>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</si>
  <si>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</si>
  <si>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</si>
  <si>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</si>
  <si>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</si>
  <si>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</si>
  <si>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</si>
  <si>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</si>
  <si>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</si>
  <si>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</si>
  <si>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</si>
  <si>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</si>
  <si>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</si>
  <si>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</si>
  <si>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</si>
  <si>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</si>
  <si>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</si>
  <si>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</si>
  <si>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</si>
  <si>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</si>
  <si>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</si>
  <si>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</si>
  <si>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</si>
  <si>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</si>
  <si>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</si>
  <si>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</si>
  <si>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</si>
  <si>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</si>
  <si>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</si>
  <si>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</si>
  <si>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</si>
  <si>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</si>
  <si>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</si>
  <si>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</si>
  <si>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</si>
  <si>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</si>
  <si>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</si>
  <si>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</si>
  <si>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</si>
  <si>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</si>
  <si>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</si>
  <si>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</si>
  <si>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</si>
  <si>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</si>
  <si>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</si>
  <si>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</si>
  <si>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</si>
  <si>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</si>
  <si>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</si>
  <si>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</si>
  <si>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</si>
  <si>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</si>
  <si>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</si>
  <si>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>Nguyễn Nam Thanh</t>
  </si>
  <si>
    <t>124 - 28/6/2016</t>
  </si>
  <si>
    <t>368 - 2/8/2016</t>
  </si>
  <si>
    <t>100 - 8/9/2016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</si>
  <si>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</si>
  <si>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</si>
  <si>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</si>
  <si>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</si>
  <si>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</si>
  <si>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</si>
  <si>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</si>
  <si>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</si>
  <si>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</si>
  <si>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</si>
  <si>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 xml:space="preserve">Bùi Văn Chiến </t>
  </si>
  <si>
    <t>82 - 23/5/2016</t>
  </si>
  <si>
    <t>329 - 1/7/2016</t>
  </si>
  <si>
    <t>104 - 8/9/2016</t>
  </si>
  <si>
    <t>23 - 12/9/2016</t>
  </si>
  <si>
    <t>Nguyễn Văn Trí</t>
  </si>
  <si>
    <t>Đ Hòa</t>
  </si>
  <si>
    <t>13 - 21/1/2016</t>
  </si>
  <si>
    <t>210 - 1/3/2016</t>
  </si>
  <si>
    <t>105 - 8/9/2016</t>
  </si>
  <si>
    <t xml:space="preserve">Bùi Văn Cường </t>
  </si>
  <si>
    <t>64 - 22/4/2016</t>
  </si>
  <si>
    <t>316 - 17/6/2016</t>
  </si>
  <si>
    <t>106 - 8/9/2016</t>
  </si>
  <si>
    <t>Phạm Thị Thân - 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</si>
  <si>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</si>
  <si>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</si>
  <si>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</si>
  <si>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</si>
  <si>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</si>
  <si>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</si>
  <si>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</si>
  <si>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</si>
  <si>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</si>
  <si>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</si>
  <si>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</si>
  <si>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Trần Mạnh Tuấn - H Diệu</t>
  </si>
  <si>
    <t>H Diệu</t>
  </si>
  <si>
    <t>33 - 26/4/2016</t>
  </si>
  <si>
    <t>372 - 2/8/2016</t>
  </si>
  <si>
    <t>110 - 9/9/2016</t>
  </si>
  <si>
    <t>Đỗ Mạnh Dương</t>
  </si>
  <si>
    <t>Hoàng Văn Tác</t>
  </si>
  <si>
    <t>V Phúc</t>
  </si>
  <si>
    <t>31 - 13/2/2015</t>
  </si>
  <si>
    <t>286 - 5/5/2016</t>
  </si>
  <si>
    <t>111 - 9/9/2016</t>
  </si>
  <si>
    <t>Nguyễn Thị Năm</t>
  </si>
  <si>
    <t>74 - 19/11/2014</t>
  </si>
  <si>
    <t>399 - 5/8/2016</t>
  </si>
  <si>
    <t>112 - 9/9/2016</t>
  </si>
  <si>
    <t xml:space="preserve">Nguyễn Thị Hương </t>
  </si>
  <si>
    <t>362 - 2/8/2016</t>
  </si>
  <si>
    <t>113 - 9/9/2016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</si>
  <si>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</si>
  <si>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</si>
  <si>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</si>
  <si>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</si>
  <si>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</si>
  <si>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</si>
  <si>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</si>
  <si>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</si>
  <si>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</si>
  <si>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</si>
  <si>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</si>
  <si>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</si>
  <si>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</si>
  <si>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116 - 12/9/2016</t>
  </si>
  <si>
    <t>Bùi Xuân Luân</t>
  </si>
  <si>
    <t>34 - 23/2/2016</t>
  </si>
  <si>
    <t>235 - 4/4/2016</t>
  </si>
  <si>
    <t>117 - 12/9/2016</t>
  </si>
  <si>
    <t>Nguyễn Trọng Đạt</t>
  </si>
  <si>
    <t>57 - 19/11/2015</t>
  </si>
  <si>
    <t>150 - 25/1/2016</t>
  </si>
  <si>
    <t>118 - 12/9/2016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</si>
  <si>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</si>
  <si>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</si>
  <si>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</si>
  <si>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</si>
  <si>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</si>
  <si>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</si>
  <si>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</si>
  <si>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>Hoàng Văn Linh</t>
  </si>
  <si>
    <t>31 - 14/6/2016</t>
  </si>
  <si>
    <t>417 - 31/8/2016</t>
  </si>
  <si>
    <t>121 - 13/9/2016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</si>
  <si>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</si>
  <si>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</si>
  <si>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</si>
  <si>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</si>
  <si>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</si>
  <si>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</si>
  <si>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</si>
  <si>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</si>
  <si>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</si>
  <si>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</si>
  <si>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</si>
  <si>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</si>
  <si>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</si>
  <si>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</si>
  <si>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</si>
  <si>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</si>
  <si>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</si>
  <si>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</si>
  <si>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</si>
  <si>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</si>
  <si>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</si>
  <si>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</si>
  <si>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</si>
  <si>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97 - 13/8/2007</t>
  </si>
  <si>
    <t>45 - 12/11/2007</t>
  </si>
  <si>
    <t>128 - 13/9/2016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</si>
  <si>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</si>
  <si>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</si>
  <si>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</si>
  <si>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</si>
  <si>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</si>
  <si>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</si>
  <si>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</si>
  <si>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</si>
  <si>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</si>
  <si>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</si>
  <si>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</si>
  <si>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</si>
  <si>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Trần Thị Xuân</t>
  </si>
  <si>
    <t>69 - 26/4/2016</t>
  </si>
  <si>
    <t>325 -17/6/2016</t>
  </si>
  <si>
    <t>132 - 13/9/2016</t>
  </si>
  <si>
    <t>Đào Văn Khoa</t>
  </si>
  <si>
    <t>01 - 10/1/2008</t>
  </si>
  <si>
    <t>22 - 3/6/2008</t>
  </si>
  <si>
    <t>133 - 20/9/2016</t>
  </si>
  <si>
    <t>đào Văn Thoại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</si>
  <si>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</si>
  <si>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</si>
  <si>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</si>
  <si>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</si>
  <si>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</si>
  <si>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</si>
  <si>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</si>
  <si>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</si>
  <si>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</si>
  <si>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</si>
  <si>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Phạm Văn Tư</t>
  </si>
  <si>
    <t>136 - 8/6/2015</t>
  </si>
  <si>
    <t>109 - 15/12/2015</t>
  </si>
  <si>
    <t>137 - 15/9/2016</t>
  </si>
  <si>
    <t>Hà Huy Thành</t>
  </si>
  <si>
    <t>36 - 4/11/2015</t>
  </si>
  <si>
    <t>138 - 15/9/2016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</si>
  <si>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</si>
  <si>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</si>
  <si>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</si>
  <si>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</si>
  <si>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</si>
  <si>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</si>
  <si>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</si>
  <si>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</si>
  <si>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Vũ Thị Mai Hương</t>
  </si>
  <si>
    <t>81 - 11/5/2016</t>
  </si>
  <si>
    <t>308 - 17/6/2016</t>
  </si>
  <si>
    <t>142 - 15/9/2016</t>
  </si>
  <si>
    <t>Trần Văn Thuân</t>
  </si>
  <si>
    <t>01 - 4/1/2016</t>
  </si>
  <si>
    <t>200 - 1/3/2016</t>
  </si>
  <si>
    <t>143 - 15/9/2016</t>
  </si>
  <si>
    <t>10 - 10/3/2016</t>
  </si>
  <si>
    <t>281 - 4/5/2016</t>
  </si>
  <si>
    <t>144 - 15/9/2016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</si>
  <si>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</si>
  <si>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</si>
  <si>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</si>
  <si>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</si>
  <si>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</si>
  <si>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</si>
  <si>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</si>
  <si>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</si>
  <si>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</si>
  <si>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</si>
  <si>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</si>
  <si>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Văn Học</t>
  </si>
  <si>
    <t>Tiền Hải</t>
  </si>
  <si>
    <t>04 - 18/12/2015</t>
  </si>
  <si>
    <t>13 - 5/8/2016</t>
  </si>
  <si>
    <t>148 - 15/9/2016</t>
  </si>
  <si>
    <t>Trần Ích Biên</t>
  </si>
  <si>
    <t>105 - 17/6/2016</t>
  </si>
  <si>
    <t>358 - 2/8/2016</t>
  </si>
  <si>
    <t>149 - 16/9/2016</t>
  </si>
  <si>
    <t>24 - 26/2/2013</t>
  </si>
  <si>
    <t>228 - 19/6/2013</t>
  </si>
  <si>
    <t>150 - 16/9/2016</t>
  </si>
  <si>
    <t>Cao văn Chính</t>
  </si>
  <si>
    <t>69 - 20/6/2008</t>
  </si>
  <si>
    <t>115 - 9/12/2008</t>
  </si>
  <si>
    <t>12,13/9/2016</t>
  </si>
  <si>
    <t>151 - 16/9/2016</t>
  </si>
  <si>
    <t>Hoàng Văn Sơn</t>
  </si>
  <si>
    <t>Nguyễn Thanh Lâm</t>
  </si>
  <si>
    <t>Hoàng Văn Hà</t>
  </si>
  <si>
    <t>Vũ Mạnh Hiển</t>
  </si>
  <si>
    <t>Quang trung</t>
  </si>
  <si>
    <t>Bùi VĂn Hà</t>
  </si>
  <si>
    <t>Lại Tiến Thành</t>
  </si>
  <si>
    <t>02 - 6/1/2014</t>
  </si>
  <si>
    <t>263 - 21/4/2014</t>
  </si>
  <si>
    <t>152 - 16/9/2016</t>
  </si>
  <si>
    <t>Phạm Quang Vinh</t>
  </si>
  <si>
    <t>02 - 21/2/2014</t>
  </si>
  <si>
    <t>01 - 3/10/2014</t>
  </si>
  <si>
    <t>153 - 16/9/2016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</si>
  <si>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</si>
  <si>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</si>
  <si>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</si>
  <si>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</si>
  <si>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</si>
  <si>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</si>
  <si>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</si>
  <si>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</si>
  <si>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</si>
  <si>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</si>
  <si>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Nguyễn Thụy Anh</t>
  </si>
  <si>
    <t>25 - 18/5/2016</t>
  </si>
  <si>
    <t>361 - 2/8/2016</t>
  </si>
  <si>
    <t>155 - 16/9/2016</t>
  </si>
  <si>
    <t>Ngô Văn Sơn</t>
  </si>
  <si>
    <t>172 - 31/10/2013</t>
  </si>
  <si>
    <t>113 - 24/12/2013</t>
  </si>
  <si>
    <t>156  19/9/2016</t>
  </si>
  <si>
    <t>Trần Thị Minh Xuyên</t>
  </si>
  <si>
    <t>120 - 31/7/2013</t>
  </si>
  <si>
    <t>22 - 20/10/2013</t>
  </si>
  <si>
    <t>157 - 19/9/2016</t>
  </si>
  <si>
    <t>Lê Quang Việt</t>
  </si>
  <si>
    <t>111 - 21/7/2014</t>
  </si>
  <si>
    <t>18 - 3/10/2014</t>
  </si>
  <si>
    <t>158 - 19/9/2016</t>
  </si>
  <si>
    <t>Lương Xuân Tú</t>
  </si>
  <si>
    <t>75 - 28/8/2016</t>
  </si>
  <si>
    <t>430 - 5/9/2016</t>
  </si>
  <si>
    <t>159 - 19/9/2016</t>
  </si>
  <si>
    <t>Nguyễn Đức Hùng</t>
  </si>
  <si>
    <t>30 - 14/4/2016</t>
  </si>
  <si>
    <t>354 - 27/7/2016</t>
  </si>
  <si>
    <t>160 - 19/9/2016</t>
  </si>
  <si>
    <t>Trần Huy Hà</t>
  </si>
  <si>
    <t>100 - 15/6/2016</t>
  </si>
  <si>
    <t>355 - 1/8/2016</t>
  </si>
  <si>
    <t>161 - 19/9/2016</t>
  </si>
  <si>
    <t>Đỗ Mạnh Tuấn</t>
  </si>
  <si>
    <t>25 - 6/5/2016</t>
  </si>
  <si>
    <t>416 - 30/8/2016</t>
  </si>
  <si>
    <t>162 - 19/9/2016</t>
  </si>
  <si>
    <t>Trần Ngọc Bình</t>
  </si>
  <si>
    <t>102 - 15/6/2016</t>
  </si>
  <si>
    <t>356 - 1/8/2016</t>
  </si>
  <si>
    <t>163 - 19/9/2016</t>
  </si>
  <si>
    <t>103 - 10/7/2015</t>
  </si>
  <si>
    <t>461 - 19/8/2015</t>
  </si>
  <si>
    <t>164 - 19/9/2016</t>
  </si>
  <si>
    <t>Nguyễn Văn Lâm</t>
  </si>
  <si>
    <t>460 - 19/8/2015</t>
  </si>
  <si>
    <t>165 - 19/9/2016</t>
  </si>
  <si>
    <t>Bùi Đình Hưởng</t>
  </si>
  <si>
    <t>455 - 19/8/2015</t>
  </si>
  <si>
    <t>166 - 19/9/2016</t>
  </si>
  <si>
    <t>Trịnh Duy Chinh</t>
  </si>
  <si>
    <t>463 - 19/8/2015</t>
  </si>
  <si>
    <t>167 - 19/9/2016</t>
  </si>
  <si>
    <t>Bùi Văn Truy</t>
  </si>
  <si>
    <t>457 - 19/8/2015</t>
  </si>
  <si>
    <t>168 - 19/9/2016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</si>
  <si>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</si>
  <si>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</si>
  <si>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</si>
  <si>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</si>
  <si>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</si>
  <si>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</si>
  <si>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</si>
  <si>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Nguyễn Văn Tú</t>
  </si>
  <si>
    <t>462 - 19/8/2015</t>
  </si>
  <si>
    <t>171 - 19/9/2016</t>
  </si>
  <si>
    <t>Vũ Thị Vinh</t>
  </si>
  <si>
    <t>122 - 30/7/2012</t>
  </si>
  <si>
    <t>78 - 10/12/2012</t>
  </si>
  <si>
    <t>172 - 19/9/2016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</si>
  <si>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</si>
  <si>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</si>
  <si>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</si>
  <si>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</si>
  <si>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</si>
  <si>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</si>
  <si>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</si>
  <si>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</si>
  <si>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</si>
  <si>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</si>
  <si>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</si>
  <si>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</si>
  <si>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</si>
  <si>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</si>
  <si>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</si>
  <si>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</si>
  <si>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</si>
  <si>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</si>
  <si>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</si>
  <si>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</si>
  <si>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</si>
  <si>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</si>
  <si>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</si>
  <si>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</si>
  <si>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</si>
  <si>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</si>
  <si>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</si>
  <si>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</si>
  <si>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77 - 9/5/2016</t>
  </si>
  <si>
    <t>309 - 17/6/2016</t>
  </si>
  <si>
    <t>182 - 19/9/2016</t>
  </si>
  <si>
    <t>66 - 25/4/2016</t>
  </si>
  <si>
    <t>310 - 17/6/2016</t>
  </si>
  <si>
    <t>183 - 19/9/2016</t>
  </si>
  <si>
    <t>42 - 6/5/2016</t>
  </si>
  <si>
    <t>300 - 26/5/2016</t>
  </si>
  <si>
    <t>184 - 19/9/2016</t>
  </si>
  <si>
    <t>Đỗ Hồng Lực</t>
  </si>
  <si>
    <t>92 - 7/6/2016</t>
  </si>
  <si>
    <t>337 - 18/7/2016</t>
  </si>
  <si>
    <t>185 - 19/9/2016</t>
  </si>
  <si>
    <t>Trần Đình Sang</t>
  </si>
  <si>
    <t>99 - 30/12/2009</t>
  </si>
  <si>
    <t>39 - 15/1/2010</t>
  </si>
  <si>
    <t>186 - 19/9/2016</t>
  </si>
  <si>
    <t>187 - 19/9/2016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</si>
  <si>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</si>
  <si>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</si>
  <si>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</si>
  <si>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</si>
  <si>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</si>
  <si>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</si>
  <si>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</si>
  <si>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</si>
  <si>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</si>
  <si>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</si>
  <si>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</si>
  <si>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</si>
  <si>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</si>
  <si>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</si>
  <si>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</si>
  <si>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</si>
  <si>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</si>
  <si>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</si>
  <si>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</si>
  <si>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</si>
  <si>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</si>
  <si>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</si>
  <si>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</si>
  <si>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</si>
  <si>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</si>
  <si>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</si>
  <si>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</si>
  <si>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</si>
  <si>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</si>
  <si>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</si>
  <si>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</si>
  <si>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Ngọc Quân</t>
  </si>
  <si>
    <t>BA 01/HSST
14/01/2016
TAND Vũ Thư</t>
  </si>
  <si>
    <t>135
29/02/2016</t>
  </si>
  <si>
    <t>APHSST
+ Phạt</t>
  </si>
  <si>
    <t>174
08/9/2016</t>
  </si>
  <si>
    <t>Vũ Văn Mạnh</t>
  </si>
  <si>
    <t>QĐ 87/ĐCHSPT
16/6/2015
TAND tỉnh Thái Nguyên</t>
  </si>
  <si>
    <t>72
24/11/2015</t>
  </si>
  <si>
    <t>176
08/9/2016</t>
  </si>
  <si>
    <t>Nguyễn Văn Mười</t>
  </si>
  <si>
    <t>Xã Hồng Lý</t>
  </si>
  <si>
    <t>BA 44/HSST
19/8/2011
TAND Vũ Thư</t>
  </si>
  <si>
    <t>05
03/10/2011</t>
  </si>
  <si>
    <t>178
09/9/2016</t>
  </si>
  <si>
    <t>Đỗ Văn Thanh</t>
  </si>
  <si>
    <t>BA 75/HSST
11/11/2015
TAND Vũ Thư</t>
  </si>
  <si>
    <t>89
22/12/2015</t>
  </si>
  <si>
    <t>179
09/9/2016</t>
  </si>
  <si>
    <t>Ngô Ngọc Khương</t>
  </si>
  <si>
    <t>161
23/6/2014</t>
  </si>
  <si>
    <t>180
09/9/2016</t>
  </si>
  <si>
    <t>Phạm Xuân Phới</t>
  </si>
  <si>
    <t>165
15/5/2015</t>
  </si>
  <si>
    <t>182
13/9/2016</t>
  </si>
  <si>
    <t>Đồng Tiến Luật</t>
  </si>
  <si>
    <t>Xã Vũ Đoài</t>
  </si>
  <si>
    <t>BA 59/HSST
18/9/2015
TAND Vũ Thư</t>
  </si>
  <si>
    <t>43
02/11/2015</t>
  </si>
  <si>
    <t>13/9/2016</t>
  </si>
  <si>
    <t>184
15/9/2016</t>
  </si>
  <si>
    <t>Phạm Văn Huấn</t>
  </si>
  <si>
    <t>BA 22/LHPT
03/9/2004
TAND tỉnh TB</t>
  </si>
  <si>
    <t>199
23/9/2014</t>
  </si>
  <si>
    <t>185
15/9/2016</t>
  </si>
  <si>
    <t>Chồng: Phạm Văn Đảm
Vợ: Vũ Thị Hằng</t>
  </si>
  <si>
    <t>QĐ 02/DSST
23/12/2014
TAND Vũ Thư</t>
  </si>
  <si>
    <t>06
29/01/2015</t>
  </si>
  <si>
    <t>187
15/9/2016</t>
  </si>
  <si>
    <t>Nguyễn Văn Thiện</t>
  </si>
  <si>
    <t>BA 11/HSST
10/3/2016
TAND Vũ Thư</t>
  </si>
  <si>
    <t>173
19/4/2016</t>
  </si>
  <si>
    <t>189
15/9/2016</t>
  </si>
  <si>
    <t>Trần Quốc Thiệu</t>
  </si>
  <si>
    <t>33
21/10/2014</t>
  </si>
  <si>
    <t>190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</si>
  <si>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</si>
  <si>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</si>
  <si>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</si>
  <si>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</si>
  <si>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</si>
  <si>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</si>
  <si>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</si>
  <si>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</si>
  <si>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</si>
  <si>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</si>
  <si>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</si>
  <si>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Nguyễn Thế Hưng 
(Nguyễn Văn Ứng)</t>
  </si>
  <si>
    <t>Xã Việt Thuận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</si>
  <si>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</si>
  <si>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</si>
  <si>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</si>
  <si>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</si>
  <si>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</si>
  <si>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</si>
  <si>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</si>
  <si>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</si>
  <si>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</si>
  <si>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</si>
  <si>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</si>
  <si>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</si>
  <si>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14 - 21/4/2009</t>
  </si>
  <si>
    <t>233 - 1/4/2016</t>
  </si>
  <si>
    <t>224 - 20/9/2016</t>
  </si>
  <si>
    <t>Nguyễn Anh Đại</t>
  </si>
  <si>
    <t>06 - 26/5/2009</t>
  </si>
  <si>
    <t>23 - 8/7/2009</t>
  </si>
  <si>
    <t>225 - 20/9/2016</t>
  </si>
  <si>
    <t>Đào Văn Ruẩn</t>
  </si>
  <si>
    <t>66 - 17/6/2009</t>
  </si>
  <si>
    <t>88 - 14/12/2010</t>
  </si>
  <si>
    <t>226 - 20/9/2016</t>
  </si>
  <si>
    <t>Đào Xuân Thắng</t>
  </si>
  <si>
    <t>Tiền phong</t>
  </si>
  <si>
    <t>Nguyễn Mạnh Thiện</t>
  </si>
  <si>
    <t>tiền Phong</t>
  </si>
  <si>
    <t>190 - 12/12/2011</t>
  </si>
  <si>
    <t>125 - 12/3/2012</t>
  </si>
  <si>
    <t>227 - 20/9/2016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</si>
  <si>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</si>
  <si>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</si>
  <si>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</si>
  <si>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</si>
  <si>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</si>
  <si>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</si>
  <si>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</si>
  <si>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XN CK Phương Đông</t>
  </si>
  <si>
    <t>01 - 23/1/2014</t>
  </si>
  <si>
    <t>19 - 17/3/2014</t>
  </si>
  <si>
    <t>229 - 20/9/2016</t>
  </si>
  <si>
    <t>230 - 20/9/2016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</si>
  <si>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</si>
  <si>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</si>
  <si>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</si>
  <si>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</si>
  <si>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</si>
  <si>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</si>
  <si>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</si>
  <si>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</si>
  <si>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</si>
  <si>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</si>
  <si>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</si>
  <si>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</si>
  <si>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</si>
  <si>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</si>
  <si>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</si>
  <si>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13 - 12/6/2014</t>
  </si>
  <si>
    <t>03 - 3/10/2014</t>
  </si>
  <si>
    <t>235 - 21/9/2016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</si>
  <si>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</si>
  <si>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</si>
  <si>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</si>
  <si>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</si>
  <si>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</si>
  <si>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</si>
  <si>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</si>
  <si>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</si>
  <si>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</si>
  <si>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</si>
  <si>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</si>
  <si>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</si>
  <si>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</si>
  <si>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</si>
  <si>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</si>
  <si>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Nguyễn Quốc Thưởng</t>
  </si>
  <si>
    <t>67-25/7/2015</t>
  </si>
  <si>
    <t>136-9/8/2012</t>
  </si>
  <si>
    <t>38-23/10/2015</t>
  </si>
  <si>
    <t>Lý Văn Ba, Đặng Thị Mấn</t>
  </si>
  <si>
    <t>2-27/3/2014</t>
  </si>
  <si>
    <t>05-18/4/2014</t>
  </si>
  <si>
    <t>40-23/10/2015</t>
  </si>
  <si>
    <t>Nguyễn Văn Thiện, Thanh</t>
  </si>
  <si>
    <t>Nam Thanh, Tiền Hải, TB</t>
  </si>
  <si>
    <t>18-31/3/2010</t>
  </si>
  <si>
    <t>43-6/1/2011</t>
  </si>
  <si>
    <t>41-23/10/2015</t>
  </si>
  <si>
    <t>Bùi Văn Hứa, Tạ Thị Phượng</t>
  </si>
  <si>
    <t>2-9/1/2015</t>
  </si>
  <si>
    <t>12-13/2/2015</t>
  </si>
  <si>
    <t>42-23/10/2015</t>
  </si>
  <si>
    <t>Bùi Văn Điềm, Nguyễn Thị Thắm</t>
  </si>
  <si>
    <t>8-12/12/2014</t>
  </si>
  <si>
    <t>09-23/1/2015</t>
  </si>
  <si>
    <t>43-23/10/2015</t>
  </si>
  <si>
    <t>Phạm Văn Đinh</t>
  </si>
  <si>
    <t>62-21/9/2012</t>
  </si>
  <si>
    <t>21-26/10/2012</t>
  </si>
  <si>
    <t>44-23/10/2015</t>
  </si>
  <si>
    <t>Đào Văn Định</t>
  </si>
  <si>
    <t>21-18/5/2010</t>
  </si>
  <si>
    <t>104-16/7/2010</t>
  </si>
  <si>
    <t>45-23/10/2015</t>
  </si>
  <si>
    <t>Phạm Văn Hoá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</si>
  <si>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</si>
  <si>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</si>
  <si>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</si>
  <si>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</si>
  <si>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</si>
  <si>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</si>
  <si>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</si>
  <si>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</si>
  <si>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Trần Văn Dũng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</si>
  <si>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</si>
  <si>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</si>
  <si>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</si>
  <si>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</si>
  <si>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</si>
  <si>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</si>
  <si>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</si>
  <si>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Đỗ Văn Đại</t>
  </si>
  <si>
    <t>Nam chính, Tiền Hải, TB</t>
  </si>
  <si>
    <t>38-15/6/2016</t>
  </si>
  <si>
    <t>202-12/8/2016</t>
  </si>
  <si>
    <t>209-26/9/2016</t>
  </si>
  <si>
    <t>Trịnh Thị Minh Chinh, Hiệp</t>
  </si>
  <si>
    <t>45-19/11/2015</t>
  </si>
  <si>
    <t>81-11/1/2016</t>
  </si>
  <si>
    <t>207-13/9/2016</t>
  </si>
  <si>
    <t>Trương Văn Cac, Miện</t>
  </si>
  <si>
    <t>1-29/9/2015</t>
  </si>
  <si>
    <t>3-22/10/2015</t>
  </si>
  <si>
    <t>206-13/9/2016</t>
  </si>
  <si>
    <t>Nguyễn Công Tư, Gấm</t>
  </si>
  <si>
    <t>4-1/9/2015</t>
  </si>
  <si>
    <t>5-4/11/2015</t>
  </si>
  <si>
    <t>205-1/9/2016</t>
  </si>
  <si>
    <t>Phạm Văn Hoá, Duyên</t>
  </si>
  <si>
    <t>3-25/12/2015</t>
  </si>
  <si>
    <t>7-29/1/2016</t>
  </si>
  <si>
    <t>204-1/9/2016</t>
  </si>
  <si>
    <t>Đàm Văn Mạnh</t>
  </si>
  <si>
    <t>Bắc Hải-Tiền Hải</t>
  </si>
  <si>
    <t>680-20.5.2003</t>
  </si>
  <si>
    <t>58-08.8.2003</t>
  </si>
  <si>
    <t>102-23.10.2015</t>
  </si>
  <si>
    <t>Trần Kim Tiến</t>
  </si>
  <si>
    <t>13-22.01.1983</t>
  </si>
  <si>
    <t>05-18.10.2005</t>
  </si>
  <si>
    <t>103-23.10.2015</t>
  </si>
  <si>
    <t>Trần Văn Tiền (Tuyển)</t>
  </si>
  <si>
    <t>179-17.9.2008</t>
  </si>
  <si>
    <t>72-04.4.2011</t>
  </si>
  <si>
    <t>104-23.10.2015</t>
  </si>
  <si>
    <t>Hà Văn Tuấn</t>
  </si>
  <si>
    <t>182-07.11.2011</t>
  </si>
  <si>
    <t>01-03.10.2012</t>
  </si>
  <si>
    <t>105-23.10.2015</t>
  </si>
  <si>
    <t>Đặng Văn Quảng</t>
  </si>
  <si>
    <t>Đông Long - Tiền Hải</t>
  </si>
  <si>
    <t>02-10.01.2006</t>
  </si>
  <si>
    <t>18-19.10.2011</t>
  </si>
  <si>
    <t>106-23.10.2015</t>
  </si>
  <si>
    <t>Phạm Văn Khá</t>
  </si>
  <si>
    <t>Đông Xuyên-Tiền Hải</t>
  </si>
  <si>
    <t>2130-26.10.1999</t>
  </si>
  <si>
    <t>23-21.12.2004</t>
  </si>
  <si>
    <t>107-23.10.2015</t>
  </si>
  <si>
    <t>Vũ Văn Thưởng</t>
  </si>
  <si>
    <t>187-29.02.2012</t>
  </si>
  <si>
    <t>106-03.5.2012</t>
  </si>
  <si>
    <t>108-23.10.2015</t>
  </si>
  <si>
    <t>Bùi Văn Tuận</t>
  </si>
  <si>
    <t>Tây Ninh-Tiền Hải</t>
  </si>
  <si>
    <t>228-31.7.2007</t>
  </si>
  <si>
    <t>08-08.10.2007</t>
  </si>
  <si>
    <t>109-23.10.2015</t>
  </si>
  <si>
    <t>Tô Đình Xuân</t>
  </si>
  <si>
    <t>128-14.4.1998</t>
  </si>
  <si>
    <t>96-30.6.2010</t>
  </si>
  <si>
    <t>110-23.10.2015</t>
  </si>
  <si>
    <t>Tô Quang Quyến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</si>
  <si>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</si>
  <si>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</si>
  <si>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</si>
  <si>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</si>
  <si>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</si>
  <si>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</si>
  <si>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</si>
  <si>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</si>
  <si>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</si>
  <si>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</si>
  <si>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</si>
  <si>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</si>
  <si>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</si>
  <si>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</si>
  <si>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</si>
  <si>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</si>
  <si>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</si>
  <si>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</si>
  <si>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</si>
  <si>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</si>
  <si>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</si>
  <si>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</si>
  <si>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</si>
  <si>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</si>
  <si>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</si>
  <si>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</si>
  <si>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</si>
  <si>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</si>
  <si>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</si>
  <si>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</si>
  <si>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</si>
  <si>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Phạm Văn Thuân</t>
  </si>
  <si>
    <t>Đông Long-Tiền Hải</t>
  </si>
  <si>
    <t>41-26/12/2013</t>
  </si>
  <si>
    <t>70-17/3/2014</t>
  </si>
  <si>
    <t>121-23/10/2015</t>
  </si>
  <si>
    <t>Hoàng Duy Hưng</t>
  </si>
  <si>
    <t>06-17/4/2014</t>
  </si>
  <si>
    <t>96-09/6/2014</t>
  </si>
  <si>
    <t>122-23/10/2015</t>
  </si>
  <si>
    <t>Nguyễn Anh Phương (Thắng)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</si>
  <si>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</si>
  <si>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</si>
  <si>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</si>
  <si>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</si>
  <si>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</si>
  <si>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</si>
  <si>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</si>
  <si>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</si>
  <si>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</si>
  <si>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</si>
  <si>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</si>
  <si>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</si>
  <si>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</si>
  <si>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</si>
  <si>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</si>
  <si>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</si>
  <si>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</si>
  <si>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</si>
  <si>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</si>
  <si>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</si>
  <si>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</si>
  <si>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</si>
  <si>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49-29/9/2012</t>
  </si>
  <si>
    <t>17-05/10/2010</t>
  </si>
  <si>
    <t xml:space="preserve">Cấp dưỡng nuôi con 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</si>
  <si>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</si>
  <si>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</si>
  <si>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</si>
  <si>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</si>
  <si>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</si>
  <si>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</si>
  <si>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</si>
  <si>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</si>
  <si>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</si>
  <si>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</si>
  <si>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</si>
  <si>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</si>
  <si>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</si>
  <si>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</si>
  <si>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</si>
  <si>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</si>
  <si>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</si>
  <si>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</si>
  <si>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</si>
  <si>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</si>
  <si>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</si>
  <si>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</si>
  <si>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</si>
  <si>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</si>
  <si>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</si>
  <si>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</si>
  <si>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</si>
  <si>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</si>
  <si>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</si>
  <si>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</si>
  <si>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</si>
  <si>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</si>
  <si>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</si>
  <si>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</si>
  <si>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</si>
  <si>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</si>
  <si>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</si>
  <si>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</si>
  <si>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</si>
  <si>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</si>
  <si>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</si>
  <si>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</si>
  <si>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</si>
  <si>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</si>
  <si>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</si>
  <si>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</si>
  <si>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</si>
  <si>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</si>
  <si>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</si>
  <si>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</si>
  <si>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</si>
  <si>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19-13/5/2014</t>
  </si>
  <si>
    <t>168-18/6/2014</t>
  </si>
  <si>
    <t>145-23/10/2015</t>
  </si>
  <si>
    <t>18-27/02/2013</t>
  </si>
  <si>
    <t xml:space="preserve">Thanh toán trả nợ </t>
  </si>
  <si>
    <t>146-23/10/2015</t>
  </si>
  <si>
    <t>19-27/02/2013</t>
  </si>
  <si>
    <t xml:space="preserve">Giao 4,3 ha Đầm/02 năm </t>
  </si>
  <si>
    <t>147-23/10/2015</t>
  </si>
  <si>
    <t>Mai Văn Tân</t>
  </si>
  <si>
    <t>42-22.10.14</t>
  </si>
  <si>
    <t>48-02/12/2014</t>
  </si>
  <si>
    <t>148-23/10/2015</t>
  </si>
  <si>
    <t xml:space="preserve">
Vợ chồng anh chị:
NGUYỄN VĂN HÀ
NGUYỄN THỊ HÒA
</t>
  </si>
  <si>
    <t>Cùng địa chỉ:
Thôn Quyết Tiến
Xã Tự Tân</t>
  </si>
  <si>
    <t>BA 07/DSST
25/10/1997
TAND Vũ Thư</t>
  </si>
  <si>
    <t xml:space="preserve">08
17/12/2013
</t>
  </si>
  <si>
    <t>Trả nợ</t>
  </si>
  <si>
    <t>28/8/2015</t>
  </si>
  <si>
    <t>02
31/8/2015</t>
  </si>
  <si>
    <t>đ/c Toán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</si>
  <si>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</si>
  <si>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</si>
  <si>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</si>
  <si>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</si>
  <si>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</si>
  <si>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03
31/8/2015</t>
  </si>
  <si>
    <t>Lưu Thị Tuyết</t>
  </si>
  <si>
    <t>Xã Hồng Phong</t>
  </si>
  <si>
    <t>BA 32/HSST
26/5/2015
TAND Vũ Thư</t>
  </si>
  <si>
    <t>192
07/7/2015</t>
  </si>
  <si>
    <t>Phạt</t>
  </si>
  <si>
    <t>27/8/2015</t>
  </si>
  <si>
    <t>08
31/8/2015</t>
  </si>
  <si>
    <t>đ/c Thúy</t>
  </si>
  <si>
    <t>Nguyễn Văn Tuyên</t>
  </si>
  <si>
    <t>191
07/7/2015</t>
  </si>
  <si>
    <t>APHSST 
+ APDSST</t>
  </si>
  <si>
    <t>09
31/8/2015</t>
  </si>
  <si>
    <t>Nguyễn Thị Hường</t>
  </si>
  <si>
    <t>Xã Hòa Bình</t>
  </si>
  <si>
    <t>BA 39/HSST
28/8/2014
TAND Tiền Hải</t>
  </si>
  <si>
    <t>40
03/12/2014</t>
  </si>
  <si>
    <t>11
31/8/2015</t>
  </si>
  <si>
    <t>Đặng Thị Mai</t>
  </si>
  <si>
    <t>Xã Tam Quang</t>
  </si>
  <si>
    <t>BA 08/LHST
20/5/2014
TAND Vũ Thư</t>
  </si>
  <si>
    <t>183
05/9/2014</t>
  </si>
  <si>
    <t>APCTS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</si>
  <si>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</si>
  <si>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</si>
  <si>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</si>
  <si>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</si>
  <si>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</si>
  <si>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</si>
  <si>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25/9/2015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</si>
  <si>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</si>
  <si>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</si>
  <si>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</si>
  <si>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</si>
  <si>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</si>
  <si>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</si>
  <si>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</si>
  <si>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</si>
  <si>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Đỗ Thị Như Quỳnh</t>
  </si>
  <si>
    <t>Thôn Thọ Lộc
Xã Minh Khai</t>
  </si>
  <si>
    <t>BA 164/HSST
25/9/2015
TAND TP.TB</t>
  </si>
  <si>
    <t>232
04/8/2015</t>
  </si>
  <si>
    <t>APHSST + APDSST</t>
  </si>
  <si>
    <t>24/9/2015</t>
  </si>
  <si>
    <t>16
28/9/2015</t>
  </si>
  <si>
    <t>1) Đinh Công Hiếu
2) Nguyễn Văn Mạnh
3) Trần Văn Đông</t>
  </si>
  <si>
    <t>Đều ở: Xã Việt Hùng</t>
  </si>
  <si>
    <t>BA 21/HSST
03/4/2015
TAND Vũ Thư</t>
  </si>
  <si>
    <t>156
06/5/2015</t>
  </si>
  <si>
    <t>18
28/9/2015</t>
  </si>
  <si>
    <t>Nguyễn Thanh Đại</t>
  </si>
  <si>
    <t>Thôn Lộc Điền
Xã Việt Hùng</t>
  </si>
  <si>
    <t>BA 59/HSST
09/9/2014
TAND Vũ Thư</t>
  </si>
  <si>
    <t>50
05/12/2014</t>
  </si>
  <si>
    <t>APHSST</t>
  </si>
  <si>
    <t>19
28/9/2015</t>
  </si>
  <si>
    <t>1) Nguyễn Văn Mạnh
2) Trần Văn Đông</t>
  </si>
  <si>
    <t>BA 41/HSST
10/3/2015
TAND Vũ Thư</t>
  </si>
  <si>
    <t>166
15/5/2015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</si>
  <si>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</si>
  <si>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</si>
  <si>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</si>
  <si>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</si>
  <si>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</si>
  <si>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</si>
  <si>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</si>
  <si>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
4) Trần Văn Vinh</t>
  </si>
  <si>
    <t>Đều ở xã Tự Tân</t>
  </si>
  <si>
    <t>BA 22/HSST
10/4/2015
TAND Vũ Thư</t>
  </si>
  <si>
    <t>164
15/5/2015</t>
  </si>
  <si>
    <t>03
10/11/2015</t>
  </si>
  <si>
    <t>Vũ Thị Thơ</t>
  </si>
  <si>
    <t>Thôn Phú Lễ
xã Tự Tân</t>
  </si>
  <si>
    <t>BA 61/HSST
26/4/2011
TAND TP. TB</t>
  </si>
  <si>
    <t>100
17/6/2011</t>
  </si>
  <si>
    <t>APHSST + 
Truy thu SC</t>
  </si>
  <si>
    <t>04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</si>
  <si>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</si>
  <si>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</si>
  <si>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</si>
  <si>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</si>
  <si>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</si>
  <si>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</si>
  <si>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</si>
  <si>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</si>
  <si>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</si>
  <si>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</si>
  <si>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</si>
  <si>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Phạm Thị Miến</t>
  </si>
  <si>
    <t>Thôn Tường An
Xã Tân Hòa</t>
  </si>
  <si>
    <t>BA 21/LHST
21/10/2010
TAND Vũ Thư</t>
  </si>
  <si>
    <t>74
21/11/2011</t>
  </si>
  <si>
    <t>12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</si>
  <si>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</si>
  <si>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</si>
  <si>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</si>
  <si>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</si>
  <si>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</si>
  <si>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</si>
  <si>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</si>
  <si>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</si>
  <si>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</si>
  <si>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</si>
  <si>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</si>
  <si>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</si>
  <si>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</si>
  <si>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</si>
  <si>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Án phí</t>
  </si>
  <si>
    <t>17            12/11/2015</t>
  </si>
  <si>
    <t>Trần Thị Mỵ</t>
  </si>
  <si>
    <t>xã Duy Nhất</t>
  </si>
  <si>
    <t>BA 97/HSST
10/8/2005
TAND tỉnh TB</t>
  </si>
  <si>
    <t>90
24/6/2013</t>
  </si>
  <si>
    <t>19            12/11/2015</t>
  </si>
  <si>
    <t xml:space="preserve">
đ/c Thúy
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</si>
  <si>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</si>
  <si>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</si>
  <si>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</si>
  <si>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</si>
  <si>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</si>
  <si>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</si>
  <si>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Nguyễn Văn Thông
(Nguyễn Mạnh Thông)</t>
  </si>
  <si>
    <t>Thôn Thuận An
Xã Việt Thuận</t>
  </si>
  <si>
    <t>BA 40/HSST
23/6/2015
TAND H Vũ Thư</t>
  </si>
  <si>
    <t>230
30/7/2015</t>
  </si>
  <si>
    <t>Án phí 
+ Phạt</t>
  </si>
  <si>
    <t>25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</si>
  <si>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</si>
  <si>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</si>
  <si>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</si>
  <si>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</si>
  <si>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</si>
  <si>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</si>
  <si>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</si>
  <si>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</si>
  <si>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</si>
  <si>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</si>
  <si>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</si>
  <si>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</si>
  <si>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</si>
  <si>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</si>
  <si>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</si>
  <si>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</si>
  <si>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</si>
  <si>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</si>
  <si>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</si>
  <si>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</si>
  <si>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 xml:space="preserve">Án phí 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</si>
  <si>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</si>
  <si>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</si>
  <si>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</si>
  <si>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</si>
  <si>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</si>
  <si>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</si>
  <si>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</si>
  <si>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</si>
  <si>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</si>
  <si>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</si>
  <si>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</si>
  <si>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</si>
  <si>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</si>
  <si>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</si>
  <si>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</si>
  <si>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Vũ Đình Khiên</t>
  </si>
  <si>
    <t>BA 30/HSPT
12/02/2014
TAND Tối Cao</t>
  </si>
  <si>
    <t>31
21/10/2014</t>
  </si>
  <si>
    <t>34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</si>
  <si>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</si>
  <si>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</si>
  <si>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</si>
  <si>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</si>
  <si>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</si>
  <si>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</si>
  <si>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</si>
  <si>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</si>
  <si>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Nguyễn Tiến Dũng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</si>
  <si>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</si>
  <si>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</si>
  <si>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</si>
  <si>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</si>
  <si>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</si>
  <si>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</si>
  <si>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</si>
  <si>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</si>
  <si>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</si>
  <si>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Trần Văn Chung</t>
  </si>
  <si>
    <t>Trọng Quan</t>
  </si>
  <si>
    <t>71/14.10.2014 ta H Đông Hưng</t>
  </si>
  <si>
    <t>264/9.2.2015</t>
  </si>
  <si>
    <t>22.4.2016</t>
  </si>
  <si>
    <t>142/22.4.2016</t>
  </si>
  <si>
    <t>Vũ Quang Toàn</t>
  </si>
  <si>
    <t>132/02.12.2014</t>
  </si>
  <si>
    <t>143/22.4.2016</t>
  </si>
  <si>
    <t>Đặng Hoàng Tùng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</si>
  <si>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</si>
  <si>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</si>
  <si>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</si>
  <si>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</si>
  <si>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</si>
  <si>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</si>
  <si>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Kiều Hưng</t>
  </si>
  <si>
    <t>05/14.01.2014 ta h Đông Hưng</t>
  </si>
  <si>
    <t>339/31.3.2014</t>
  </si>
  <si>
    <t>146/22.4.2016</t>
  </si>
  <si>
    <t>Nguyễn Văn Hà</t>
  </si>
  <si>
    <t>342/31.3.2014</t>
  </si>
  <si>
    <t>147/22.4.2016</t>
  </si>
  <si>
    <t>Phạm Tiến Thạo</t>
  </si>
  <si>
    <t>336/31.3.2014</t>
  </si>
  <si>
    <t>148/22.4.2016</t>
  </si>
  <si>
    <t>Đầu Thanh Hải</t>
  </si>
  <si>
    <t>335/31.3.2014</t>
  </si>
  <si>
    <t>149/22.4.2016</t>
  </si>
  <si>
    <t>Lại Thành Kiên</t>
  </si>
  <si>
    <t>13/27.3.2013 ta H Đông Hưng</t>
  </si>
  <si>
    <t>361/7.5.2013</t>
  </si>
  <si>
    <t>150/22.4.2016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</si>
  <si>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</si>
  <si>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</si>
  <si>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</si>
  <si>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</si>
  <si>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</si>
  <si>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</si>
  <si>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</si>
  <si>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</si>
  <si>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</si>
  <si>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</si>
  <si>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</si>
  <si>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</si>
  <si>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</si>
  <si>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</si>
  <si>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Phạm Trung Kiên</t>
  </si>
  <si>
    <t>Phú Châu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</si>
  <si>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</si>
  <si>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</si>
  <si>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</si>
  <si>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</si>
  <si>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</si>
  <si>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</si>
  <si>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</si>
  <si>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</si>
  <si>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</si>
  <si>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</si>
  <si>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</si>
  <si>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</si>
  <si>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</si>
  <si>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</si>
  <si>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</si>
  <si>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</si>
  <si>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</si>
  <si>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</si>
  <si>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</si>
  <si>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</si>
  <si>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</si>
  <si>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Trần Văn Trung</t>
  </si>
  <si>
    <t>48/24.9.2012 ta h Đông Hưng</t>
  </si>
  <si>
    <t>100/20.11.2012</t>
  </si>
  <si>
    <t>29.6.2016</t>
  </si>
  <si>
    <t>188/29.11.2016</t>
  </si>
  <si>
    <t>Trần Thùy Linh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</si>
  <si>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</si>
  <si>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</si>
  <si>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</si>
  <si>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</si>
  <si>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</si>
  <si>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</si>
  <si>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</si>
  <si>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</si>
  <si>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</si>
  <si>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</si>
  <si>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>Phạm Xuân Thành</t>
  </si>
  <si>
    <t>TTĐônghưng</t>
  </si>
  <si>
    <t>29/27.5.2016 ta h Đông Hưng</t>
  </si>
  <si>
    <t>708/06.7.2016</t>
  </si>
  <si>
    <t>29.8.2016</t>
  </si>
  <si>
    <t>226/29.8.2016</t>
  </si>
  <si>
    <t>Vũ Thị Xuyên</t>
  </si>
  <si>
    <t>37/14.6.2016 ta h Đông Hưng</t>
  </si>
  <si>
    <t>755/28.7.2016</t>
  </si>
  <si>
    <t>227/29.8.2016</t>
  </si>
  <si>
    <t>757/28.7.2016</t>
  </si>
  <si>
    <t>228/29.8.2016</t>
  </si>
  <si>
    <t>Phạm Đình Tùng</t>
  </si>
  <si>
    <t>35/08.6.2016 ta h đông hưng</t>
  </si>
  <si>
    <t>725/21.7.2016</t>
  </si>
  <si>
    <t>20.9.2016</t>
  </si>
  <si>
    <t>237/22.9.2016</t>
  </si>
  <si>
    <t>Bùi Thị Thủy</t>
  </si>
  <si>
    <t>225/23.12.2015 ta Tp. Nam Định</t>
  </si>
  <si>
    <t>889/21.9.2016</t>
  </si>
  <si>
    <t>238/22.9.2016</t>
  </si>
  <si>
    <t>Vũ Thanh Trì</t>
  </si>
  <si>
    <t>22/28.4.2016 ta H Đông Hưng</t>
  </si>
  <si>
    <t>610/14.6.2016</t>
  </si>
  <si>
    <t>239/22.9.2016</t>
  </si>
  <si>
    <t>Trần Đình Khương</t>
  </si>
  <si>
    <t>611/14.6.2016</t>
  </si>
  <si>
    <t>240/22.9.2016</t>
  </si>
  <si>
    <t>Bùi Duy Niên</t>
  </si>
  <si>
    <t>07/30.12.2015 ta h Đông Hưng</t>
  </si>
  <si>
    <t>347/18.02.2016</t>
  </si>
  <si>
    <t>23.9.2016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</si>
  <si>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</si>
  <si>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</si>
  <si>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</si>
  <si>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</si>
  <si>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</si>
  <si>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</si>
  <si>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</si>
  <si>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</si>
  <si>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</si>
  <si>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</si>
  <si>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</si>
  <si>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</si>
  <si>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</si>
  <si>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</si>
  <si>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</si>
  <si>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</si>
  <si>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Dương Ngọc Hiển</t>
  </si>
  <si>
    <t>51/26.7.2016 ta h Đông Hưng</t>
  </si>
  <si>
    <t>858/06.9.2016</t>
  </si>
  <si>
    <t>26.9.2016</t>
  </si>
  <si>
    <t>251/26.9.2016</t>
  </si>
  <si>
    <t>Nguyễn Văn Năng</t>
  </si>
  <si>
    <t>Lô Giang</t>
  </si>
  <si>
    <t>1964/6.8.2009 ta Tp. HCM</t>
  </si>
  <si>
    <t>108/07.01.2010</t>
  </si>
  <si>
    <t>28.8.2015</t>
  </si>
  <si>
    <t>09/28.8.2015</t>
  </si>
  <si>
    <t>Minh Tân</t>
  </si>
  <si>
    <t>38/15.5.2012 ta Tỉnh Quảng Ninh</t>
  </si>
  <si>
    <t>327/10.7.2012</t>
  </si>
  <si>
    <t>10/28.8.2015</t>
  </si>
  <si>
    <t>Nguyễn Thị Thìn</t>
  </si>
  <si>
    <t>Bạch Đằng</t>
  </si>
  <si>
    <t>93/31.7.2014 ta H Thủy Nguyên</t>
  </si>
  <si>
    <t>353/21.4.2015</t>
  </si>
  <si>
    <t>18/03.9.2015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</si>
  <si>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</si>
  <si>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</si>
  <si>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</si>
  <si>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</si>
  <si>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</si>
  <si>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</si>
  <si>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</si>
  <si>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</si>
  <si>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Lã Hồng Bẩy</t>
  </si>
  <si>
    <t>Đông Sơn</t>
  </si>
  <si>
    <t>24/12.3.2015 ta Quỳnh Phụ</t>
  </si>
  <si>
    <t>414/29.5.2015</t>
  </si>
  <si>
    <t>22.9.2015</t>
  </si>
  <si>
    <t>25/22.9.2015</t>
  </si>
  <si>
    <t>Vũ Hồng Nguyên</t>
  </si>
  <si>
    <t>Đông La</t>
  </si>
  <si>
    <t>25/22.4.2015 ta h Đông hưng</t>
  </si>
  <si>
    <t>417/29.5.2015</t>
  </si>
  <si>
    <t>26/22.9.2015</t>
  </si>
  <si>
    <t>Vũ Văn Chuẩn</t>
  </si>
  <si>
    <t>119/30.12.2014 ta Tp Hạ Long</t>
  </si>
  <si>
    <t>547/19.8.2014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</si>
  <si>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</si>
  <si>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</si>
  <si>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</si>
  <si>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</si>
  <si>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</si>
  <si>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</si>
  <si>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</si>
  <si>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</si>
  <si>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</si>
  <si>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Chương dương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</si>
  <si>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</si>
  <si>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</si>
  <si>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</si>
  <si>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</si>
  <si>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</si>
  <si>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</si>
  <si>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Nguyễn chính Hùng</t>
  </si>
  <si>
    <t>99/15.5.06 Ta q Gò Vấp Tp.HCM</t>
  </si>
  <si>
    <t>54/22.11.06</t>
  </si>
  <si>
    <t>80/15.3.2016</t>
  </si>
  <si>
    <t>Nguyễn Hữu Trung</t>
  </si>
  <si>
    <t>43/25.7.2013 ta H Đông Hưng</t>
  </si>
  <si>
    <t>571/6.9.2013</t>
  </si>
  <si>
    <t>09.3.2016</t>
  </si>
  <si>
    <t>84/16.3.2016</t>
  </si>
  <si>
    <t>Đỗ Tiến Đạt</t>
  </si>
  <si>
    <t>137/28.9.2012 ta Tp. Móng cái</t>
  </si>
  <si>
    <t>318/12.4.2013</t>
  </si>
  <si>
    <t>85/16.3.2016</t>
  </si>
  <si>
    <t>Hoàng Công Khởi</t>
  </si>
  <si>
    <t>111/23.9.2015 ta Tp. Móng Cái</t>
  </si>
  <si>
    <t>200/17.12.2015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</si>
  <si>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</si>
  <si>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</si>
  <si>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</si>
  <si>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</si>
  <si>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</si>
  <si>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</si>
  <si>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</si>
  <si>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30/13.4.2004 ta TP. Thái Bình</t>
  </si>
  <si>
    <t>01/26.9.2008</t>
  </si>
  <si>
    <t>157/25.4.2016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</si>
  <si>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</si>
  <si>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</si>
  <si>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</si>
  <si>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</si>
  <si>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</si>
  <si>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</si>
  <si>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</si>
  <si>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</si>
  <si>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</si>
  <si>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</si>
  <si>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Vũ Thị Thanh Thúy</t>
  </si>
  <si>
    <t>Thăng Long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</si>
  <si>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</si>
  <si>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</si>
  <si>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</si>
  <si>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</si>
  <si>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</si>
  <si>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</si>
  <si>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</si>
  <si>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</si>
  <si>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Nguyễn Văn Hùng</t>
  </si>
  <si>
    <t>Đông Phương</t>
  </si>
  <si>
    <t>18/01.4.2016 ta huyện Đông Hưng</t>
  </si>
  <si>
    <t>541/18.5.2016</t>
  </si>
  <si>
    <t>179/07.6.2016</t>
  </si>
  <si>
    <t>Phạm Bá Tuấn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</si>
  <si>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</si>
  <si>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</si>
  <si>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</si>
  <si>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</si>
  <si>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</si>
  <si>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</si>
  <si>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</si>
  <si>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Khoản</t>
  </si>
  <si>
    <t>07.7.2016</t>
  </si>
  <si>
    <t>190/11.7.2016</t>
  </si>
  <si>
    <t>Nguyễn Văn Ba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</si>
  <si>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</si>
  <si>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</si>
  <si>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</si>
  <si>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</si>
  <si>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</si>
  <si>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</si>
  <si>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</si>
  <si>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</si>
  <si>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</si>
  <si>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</si>
  <si>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</si>
  <si>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Nguyễn Văn Hiệp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</si>
  <si>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</si>
  <si>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</si>
  <si>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</si>
  <si>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</si>
  <si>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</si>
  <si>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</si>
  <si>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</si>
  <si>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</si>
  <si>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</si>
  <si>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</si>
  <si>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Lã Quý Phóng</t>
  </si>
  <si>
    <t>12/21.5.2008 ta T Thái Bình</t>
  </si>
  <si>
    <t>242/10.6.2008</t>
  </si>
  <si>
    <t>199/11.7.2016</t>
  </si>
  <si>
    <t>Phạm Tiến Thung</t>
  </si>
  <si>
    <t>2326/20.11.1998 ta Tối Cao</t>
  </si>
  <si>
    <t>08/08.10.2008</t>
  </si>
  <si>
    <t>200/11.7.2016</t>
  </si>
  <si>
    <t>Bùi Thọ Hà</t>
  </si>
  <si>
    <t>156/25.9.2014 ta h Thanh Trì HN</t>
  </si>
  <si>
    <t>220/29.01.2015</t>
  </si>
  <si>
    <t>203/11.7.2016</t>
  </si>
  <si>
    <t>Mai Đình Quang</t>
  </si>
  <si>
    <t>Đông sơn</t>
  </si>
  <si>
    <t>66/22.9.2015 ta h Đông Hung</t>
  </si>
  <si>
    <t>64/02.11.2015</t>
  </si>
  <si>
    <t>204/11.7.2016</t>
  </si>
  <si>
    <t>405/10.3.2016</t>
  </si>
  <si>
    <t>205/11.7.2016</t>
  </si>
  <si>
    <t>Bùi Hải Đăng</t>
  </si>
  <si>
    <t>01/09.01.2009 ta h Thạch Phú, Bến tre</t>
  </si>
  <si>
    <t>208/15.01.2014</t>
  </si>
  <si>
    <t>206/11.7.2016</t>
  </si>
  <si>
    <t>Nguyễn Văn An</t>
  </si>
  <si>
    <t>15/20.4.2012 ta h Đông Hưng</t>
  </si>
  <si>
    <t>426/17.9.2012</t>
  </si>
  <si>
    <t>207/11.7.2016</t>
  </si>
  <si>
    <t>208/11.7.2016</t>
  </si>
  <si>
    <t>Bùi Đức Thọ</t>
  </si>
  <si>
    <t>26/04.8.2011 ta h Đông Hưng</t>
  </si>
  <si>
    <t>423/08.9.2011</t>
  </si>
  <si>
    <t>210/11.7.2016</t>
  </si>
  <si>
    <t>Mai Quý Quyết</t>
  </si>
  <si>
    <t>Đông la</t>
  </si>
  <si>
    <t>54/04.9.2014 ta h Đông Hung</t>
  </si>
  <si>
    <t>100/18.11.2014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</si>
  <si>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</si>
  <si>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</si>
  <si>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</si>
  <si>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</si>
  <si>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</si>
  <si>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</si>
  <si>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</si>
  <si>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</si>
  <si>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</si>
  <si>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</si>
  <si>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</si>
  <si>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Vũ Quang Hùng</t>
  </si>
  <si>
    <t>63/18.9.2015 ta H Đông Hưng</t>
  </si>
  <si>
    <t>56/28.10.2015</t>
  </si>
  <si>
    <t>223/18.8.2016</t>
  </si>
  <si>
    <t>Hoàng Ngọc Cường</t>
  </si>
  <si>
    <t>544/18.5.2016</t>
  </si>
  <si>
    <t>224/19.8.2016</t>
  </si>
  <si>
    <t>63/8.12.2015 ta H Tứ Kỳ, Hải Dương</t>
  </si>
  <si>
    <t>340/16.02.2016</t>
  </si>
  <si>
    <t>225/19.8.2016</t>
  </si>
  <si>
    <t xml:space="preserve">Tô Sỹ Tùng           </t>
  </si>
  <si>
    <t>Đông Hoàng</t>
  </si>
  <si>
    <t>12/24.3.2009 ta Tỉnh Nghệ An</t>
  </si>
  <si>
    <t>193/15.01.2014</t>
  </si>
  <si>
    <t>27.8.2015</t>
  </si>
  <si>
    <t>06/27.8.2015</t>
  </si>
  <si>
    <t xml:space="preserve">Tô Sỹ Thọ              </t>
  </si>
  <si>
    <t>Tp. Thái Bình</t>
  </si>
  <si>
    <t>Vũ Đình Tuấn</t>
  </si>
  <si>
    <t>Đông Xuân</t>
  </si>
  <si>
    <t>104/22.6.2006 ta Tỉnh Thái bình</t>
  </si>
  <si>
    <t>15/5.10.2011</t>
  </si>
  <si>
    <t>07/27.8.2015</t>
  </si>
  <si>
    <t>Đặng Đức Thắng</t>
  </si>
  <si>
    <t>266/15.6.2006 ta Tp. Hà Nội</t>
  </si>
  <si>
    <t>182/2.3.2009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</si>
  <si>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</si>
  <si>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</si>
  <si>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</si>
  <si>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</si>
  <si>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</si>
  <si>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</si>
  <si>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</si>
  <si>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Quách Thế Lâm</t>
  </si>
  <si>
    <t>Đông Tân</t>
  </si>
  <si>
    <t>48/24.6.2015 ta h.phú lương, thái nguyên</t>
  </si>
  <si>
    <t>578/16.9.2015</t>
  </si>
  <si>
    <t>24/22.9.2015</t>
  </si>
  <si>
    <t>Vũ Vưn Hằng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</si>
  <si>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</si>
  <si>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</si>
  <si>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</si>
  <si>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</si>
  <si>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</si>
  <si>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</si>
  <si>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</si>
  <si>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</si>
  <si>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</si>
  <si>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</si>
  <si>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Phạm Quốc Tuấn</t>
  </si>
  <si>
    <t>389/17.4.2014</t>
  </si>
  <si>
    <t>38/24.12.2015</t>
  </si>
  <si>
    <t>Phí Văn Hiệp</t>
  </si>
  <si>
    <t>384/17.4.2014</t>
  </si>
  <si>
    <t>39/24.12.2015</t>
  </si>
  <si>
    <t>Phạm Duy Đông</t>
  </si>
  <si>
    <t>Đông Kinh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</si>
  <si>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</si>
  <si>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</si>
  <si>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</si>
  <si>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</si>
  <si>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</si>
  <si>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</si>
  <si>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</si>
  <si>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</si>
  <si>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</si>
  <si>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</si>
  <si>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</si>
  <si>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</si>
  <si>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</si>
  <si>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</si>
  <si>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</si>
  <si>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</si>
  <si>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</si>
  <si>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</si>
  <si>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</si>
  <si>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</si>
  <si>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</si>
  <si>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</si>
  <si>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</si>
  <si>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</si>
  <si>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</si>
  <si>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Nguyễn Văn Dân</t>
  </si>
  <si>
    <t>Đông Huy</t>
  </si>
  <si>
    <t>12/27.01.2014 ta H Đông Hưng</t>
  </si>
  <si>
    <t>290/19.3.2014</t>
  </si>
  <si>
    <t>90/17.3.2016</t>
  </si>
  <si>
    <t>Bùi Thanh Tuấn</t>
  </si>
  <si>
    <t>344/20.8.2014 ta Tp. Hà Nội</t>
  </si>
  <si>
    <t>326/06.4.2015</t>
  </si>
  <si>
    <t>91/23.3.2016</t>
  </si>
  <si>
    <t>Bùi Xuân Trường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</si>
  <si>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</si>
  <si>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</si>
  <si>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</si>
  <si>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</si>
  <si>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</si>
  <si>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</si>
  <si>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</si>
  <si>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</si>
  <si>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Đỗ Văn Thành</t>
  </si>
  <si>
    <t>291/19.3.2014</t>
  </si>
  <si>
    <t>95/23.3.2016</t>
  </si>
  <si>
    <t>Nguyễn Văn Tuấn</t>
  </si>
  <si>
    <t>292/19.3.2014</t>
  </si>
  <si>
    <t>96/23.3.2016</t>
  </si>
  <si>
    <t>Trần Thanh Sơn</t>
  </si>
  <si>
    <t>293/19.3.2014</t>
  </si>
  <si>
    <t>97/23.3.2016</t>
  </si>
  <si>
    <t>Lê Đức Thản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</si>
  <si>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</si>
  <si>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</si>
  <si>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</si>
  <si>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</si>
  <si>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</si>
  <si>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</si>
  <si>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</si>
  <si>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</si>
  <si>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</si>
  <si>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Nguyễn Tiến Hùng</t>
  </si>
  <si>
    <t>447/29.11.2013 ta Q Hoàng Mai</t>
  </si>
  <si>
    <t>410/22.5.2015</t>
  </si>
  <si>
    <t>122/24.3.2016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</si>
  <si>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</si>
  <si>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</si>
  <si>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</si>
  <si>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</si>
  <si>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</si>
  <si>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</si>
  <si>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</si>
  <si>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</si>
  <si>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</si>
  <si>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</si>
  <si>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</si>
  <si>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</si>
  <si>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</si>
  <si>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</si>
  <si>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</si>
  <si>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</si>
  <si>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</si>
  <si>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</si>
  <si>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</si>
  <si>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</si>
  <si>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</si>
  <si>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</si>
  <si>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</si>
  <si>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</si>
  <si>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</si>
  <si>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</si>
  <si>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</si>
  <si>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</si>
  <si>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</si>
  <si>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</si>
  <si>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</si>
  <si>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</si>
  <si>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</si>
  <si>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</si>
  <si>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</si>
  <si>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</si>
  <si>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</si>
  <si>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</si>
  <si>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Phạm Văn Nam</t>
  </si>
  <si>
    <t>110/hngđ/20.11.2012 toà Quỳnh Phụ</t>
  </si>
  <si>
    <t>26/7.11.2014</t>
  </si>
  <si>
    <t>126/28.9.2015</t>
  </si>
  <si>
    <t>Đào Văn Dương</t>
  </si>
  <si>
    <t>49/hngđ/7.6.2010 toà Quỳnh Phụ</t>
  </si>
  <si>
    <t>63/1.6.2015</t>
  </si>
  <si>
    <t>127/28.9.2015</t>
  </si>
  <si>
    <t>Nguyễn Thị Thanh</t>
  </si>
  <si>
    <t>19/hngđ/29.6.2012 toà Quỳnh Phụ</t>
  </si>
  <si>
    <t>70/30.7.2015</t>
  </si>
  <si>
    <t>128/28.9.2015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</si>
  <si>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</si>
  <si>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</si>
  <si>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</si>
  <si>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</si>
  <si>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</si>
  <si>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</si>
  <si>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</si>
  <si>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</si>
  <si>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</si>
  <si>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</si>
  <si>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</si>
  <si>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</si>
  <si>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</si>
  <si>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</si>
  <si>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</si>
  <si>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</si>
  <si>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</si>
  <si>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</si>
  <si>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</si>
  <si>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</si>
  <si>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</si>
  <si>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</si>
  <si>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Trần Thị Thử</t>
  </si>
  <si>
    <t>30/DSPT/16.6.2006 toà Thái Bình</t>
  </si>
  <si>
    <t>246/25.7.2006</t>
  </si>
  <si>
    <t xml:space="preserve"> án phí </t>
  </si>
  <si>
    <t>83/25.9.2015</t>
  </si>
  <si>
    <t>Rễ+Đào Mai</t>
  </si>
  <si>
    <t>05/DSPT/25.3.2009 toà Thái Bình</t>
  </si>
  <si>
    <t>138/7.4.2009</t>
  </si>
  <si>
    <t xml:space="preserve"> an phí </t>
  </si>
  <si>
    <t>82/25.9.2015</t>
  </si>
  <si>
    <t>33/19.5.2009</t>
  </si>
  <si>
    <t xml:space="preserve"> trả tsản ông Hưng </t>
  </si>
  <si>
    <t>89/25.9.2015</t>
  </si>
  <si>
    <t>Nguyễn Đình Khính</t>
  </si>
  <si>
    <t>An Thanh</t>
  </si>
  <si>
    <t>05/HSPT/29.1.2013 toà Thái Bình</t>
  </si>
  <si>
    <t>134/5.2.2013</t>
  </si>
  <si>
    <t>88/25.9.2015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</si>
  <si>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</si>
  <si>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</si>
  <si>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</si>
  <si>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</si>
  <si>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</si>
  <si>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</si>
  <si>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</si>
  <si>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</si>
  <si>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</si>
  <si>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</si>
  <si>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</si>
  <si>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</si>
  <si>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</si>
  <si>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</si>
  <si>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422/4.8.2015</t>
  </si>
  <si>
    <t>phat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</si>
  <si>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</si>
  <si>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</si>
  <si>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</si>
  <si>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</si>
  <si>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</si>
  <si>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</si>
  <si>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</si>
  <si>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</si>
  <si>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</si>
  <si>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</si>
  <si>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</si>
  <si>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</si>
  <si>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</si>
  <si>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</si>
  <si>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</si>
  <si>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</si>
  <si>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</si>
  <si>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</si>
  <si>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</si>
  <si>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</si>
  <si>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 xml:space="preserve">Bùi Đình Sinh </t>
  </si>
  <si>
    <t>Quỳnh Hoàng</t>
  </si>
  <si>
    <t>1281/HSST/18.7.2003 Tòa án TP Hồ Chí Minh</t>
  </si>
  <si>
    <t>183/29.8.2008</t>
  </si>
  <si>
    <t>sung công+phạt</t>
  </si>
  <si>
    <t>63/24.9.2015</t>
  </si>
  <si>
    <t>Nguyễn Hữu Hà</t>
  </si>
  <si>
    <t>Quỳnh Lâm</t>
  </si>
  <si>
    <t>364/HSST/16.11.2009 Tòa án Buôn Ma Thuột</t>
  </si>
  <si>
    <t>166/20.5.2010</t>
  </si>
  <si>
    <t>64/24.9.2015</t>
  </si>
  <si>
    <t>Đào Đình Vinh</t>
  </si>
  <si>
    <t>53/HSPT/01.8.2013 tòa án Thái Bình</t>
  </si>
  <si>
    <t>33/01.10.2013</t>
  </si>
  <si>
    <t>án phí+phạt</t>
  </si>
  <si>
    <t>65/24.9.2015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</si>
  <si>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</si>
  <si>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</si>
  <si>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</si>
  <si>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</si>
  <si>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</si>
  <si>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</si>
  <si>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</si>
  <si>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</si>
  <si>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</si>
  <si>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</si>
  <si>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</si>
  <si>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</si>
  <si>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</si>
  <si>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</si>
  <si>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</si>
  <si>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</si>
  <si>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</si>
  <si>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</si>
  <si>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Công Vinh</t>
  </si>
  <si>
    <t>07/HSST/10.02.2015 Tòa quận hải An HP</t>
  </si>
  <si>
    <t>256/11.52015</t>
  </si>
  <si>
    <t>70.24.9.2015</t>
  </si>
  <si>
    <t xml:space="preserve">Đào Đức Luýa </t>
  </si>
  <si>
    <t>30/HSST/25.3.2015 Tòa Quỳnh Phụ</t>
  </si>
  <si>
    <t>286/16.5.2015</t>
  </si>
  <si>
    <t>71/24.9.2015</t>
  </si>
  <si>
    <t xml:space="preserve">Nguyễn Văn Quỳnh </t>
  </si>
  <si>
    <t>177/HSST/06.10.1999 Tòa Thái Bình</t>
  </si>
  <si>
    <t>09/10.10.2008</t>
  </si>
  <si>
    <t>72/29.9.2015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</si>
  <si>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</si>
  <si>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</si>
  <si>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</si>
  <si>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</si>
  <si>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</si>
  <si>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</si>
  <si>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</si>
  <si>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</si>
  <si>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</si>
  <si>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</si>
  <si>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</si>
  <si>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</si>
  <si>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 xml:space="preserve">Đỗ Tuấn Cường </t>
  </si>
  <si>
    <t>84/HSST/04.9.2014 Tòa Quỳnh Phụ</t>
  </si>
  <si>
    <t>61.27.10.2014</t>
  </si>
  <si>
    <t>76.24.9.2015</t>
  </si>
  <si>
    <t>Nguyễn Viết Nghĩa</t>
  </si>
  <si>
    <t>62/27.10.2014</t>
  </si>
  <si>
    <t>77/24.9.2015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</si>
  <si>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</si>
  <si>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</si>
  <si>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</si>
  <si>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</si>
  <si>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</si>
  <si>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</si>
  <si>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</si>
  <si>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</si>
  <si>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Nguyễn Viết Phong</t>
  </si>
  <si>
    <t>33/HSST/21/7/2009 Tòa Quỳnh Phụ</t>
  </si>
  <si>
    <t>259/24.8.2009</t>
  </si>
  <si>
    <t>80/24.9.2015</t>
  </si>
  <si>
    <t>Vũ Hữu Cường</t>
  </si>
  <si>
    <t>63/HSST/14/7/2015 Tòa Quỳnh Phụ</t>
  </si>
  <si>
    <t>395/12.8.2015</t>
  </si>
  <si>
    <t>211/27.10.2015</t>
  </si>
  <si>
    <t>34/LHPT/09.10.2006 Tòa Thái Bình</t>
  </si>
  <si>
    <t>34/19.5.2009</t>
  </si>
  <si>
    <t>Chia tài sản</t>
  </si>
  <si>
    <t>90/25.9.2015</t>
  </si>
  <si>
    <t>Vũ Tiến Sỹ</t>
  </si>
  <si>
    <t>Quỳnh Hưng</t>
  </si>
  <si>
    <t>54/HSST/23/7/2013 Tòa Quỳnh Phụ</t>
  </si>
  <si>
    <t>23/01.10.2013</t>
  </si>
  <si>
    <t>Vũ Tiến Miến</t>
  </si>
  <si>
    <t>05/14/1/2014 Tòa Quỳnh Phụ</t>
  </si>
  <si>
    <t>247/13.3.2014</t>
  </si>
  <si>
    <t>Ngô Thế Đoài</t>
  </si>
  <si>
    <t>54/HSST/18/8/20145 Tòa Thái Bình</t>
  </si>
  <si>
    <t>433/10.9.2015</t>
  </si>
  <si>
    <t>Vũ Tiến Dũng</t>
  </si>
  <si>
    <t>434/10.9.2015</t>
  </si>
  <si>
    <t>Đặng Văn Diễn</t>
  </si>
  <si>
    <t>54/HSST/4/9/2014 Tòa Đông Hưng</t>
  </si>
  <si>
    <t>142/8.01.2015</t>
  </si>
  <si>
    <t>Án phí + Sung công</t>
  </si>
  <si>
    <t>Đào Văn Phương</t>
  </si>
  <si>
    <t>Quỳnh Hoa</t>
  </si>
  <si>
    <t>56/HSST/28/2/2014 Tòa Đống Đa, Hn</t>
  </si>
  <si>
    <t>43/13.10.2014</t>
  </si>
  <si>
    <t>Nguyễn Hữu Huân</t>
  </si>
  <si>
    <t>30/HSST/26/10/2011 Tòa Hà Nội</t>
  </si>
  <si>
    <t>169/28/2/2012</t>
  </si>
  <si>
    <t>Lê Công Quang</t>
  </si>
  <si>
    <t>93/HSST/31/12/2013 Tòa Quỳnh Phụ</t>
  </si>
  <si>
    <t>240/13.3.2014</t>
  </si>
  <si>
    <t>Nguyễn Hữu Văn</t>
  </si>
  <si>
    <t>90/HSST/20/12/2013 Tòa Quỳnh Phụ</t>
  </si>
  <si>
    <t>201/14.2.2014</t>
  </si>
  <si>
    <t>Phạm Văn Hạnh</t>
  </si>
  <si>
    <t>An Vinh</t>
  </si>
  <si>
    <t>19/HSST/22/3/2013 Tòa Thái Binh</t>
  </si>
  <si>
    <t>182/1.4.2015</t>
  </si>
  <si>
    <t>Nguyễn Thu Thủy</t>
  </si>
  <si>
    <t>29/HNGĐPT/4/12/2012 Tòa Thái Binh</t>
  </si>
  <si>
    <t>132/18.1.2015</t>
  </si>
  <si>
    <t>Án phí chia tài sản</t>
  </si>
  <si>
    <t>Đinh Ca Ra Oách</t>
  </si>
  <si>
    <t>35/HNGĐPT/30/6/2010 Tòa Thị xã Phú Thọ</t>
  </si>
  <si>
    <t>27/25.10.2010</t>
  </si>
  <si>
    <t>Phạm Thị Thao</t>
  </si>
  <si>
    <t>18/HNST/26/6/2013 Tòa Quỳnh Phụ</t>
  </si>
  <si>
    <t>15/01.10.2013</t>
  </si>
  <si>
    <t>Nguyễn Quỳnh Trang</t>
  </si>
  <si>
    <t>135/HSST/21/08/2006 Tòa Thái Binh</t>
  </si>
  <si>
    <t>41/11.10.2011</t>
  </si>
  <si>
    <t>Nguyễn Hữu Ruần</t>
  </si>
  <si>
    <t>Quỳnh Hội</t>
  </si>
  <si>
    <t>36/HSST/7/04/2015 Tòa Quỳnh Phụ</t>
  </si>
  <si>
    <t>272/16.5.2015</t>
  </si>
  <si>
    <t>Án phí +Phạt</t>
  </si>
  <si>
    <t>Nguyễn Tiến Chung</t>
  </si>
  <si>
    <t>273/16.5.2015</t>
  </si>
  <si>
    <t>Nguyễn Tiến Cương</t>
  </si>
  <si>
    <t>274/16.5.2015</t>
  </si>
  <si>
    <t>Phạm Văn Vương</t>
  </si>
  <si>
    <t>271/16.5.2015</t>
  </si>
  <si>
    <t>Bùi Văn Sức</t>
  </si>
  <si>
    <t>07/HSST/23/01/2013 Tòa Quỳnh Phụ</t>
  </si>
  <si>
    <t>64/15.3.2013</t>
  </si>
  <si>
    <t>Nguyễn Thị Bỉnh 
Nguyễn Đức Sơn</t>
  </si>
  <si>
    <t>34/HNPT/27/12/2012 Tòa Thái Bình</t>
  </si>
  <si>
    <t>107/14.01.2013</t>
  </si>
  <si>
    <t>Hoàng Thị Nhuần
Nguyễn Tiến Quyền</t>
  </si>
  <si>
    <t>26/HNST/1/9/2011 Tòa Quỳnh Phụ</t>
  </si>
  <si>
    <t>19/11.10.2013</t>
  </si>
  <si>
    <t>Nguyễn Quang Hưng</t>
  </si>
  <si>
    <t>Quỳnh Côi</t>
  </si>
  <si>
    <t>35/HSST/30/10/2014 Tòa Phù Cừ, Hưng Yên</t>
  </si>
  <si>
    <t>122/18.12.2014</t>
  </si>
  <si>
    <t>Phạt + Sung cồng</t>
  </si>
  <si>
    <t>Vũ Thị Hương</t>
  </si>
  <si>
    <t>34/HSST/8/4/2014 Tòa Thành phố Nam Định</t>
  </si>
  <si>
    <t>328/29.6.2015</t>
  </si>
  <si>
    <t>Nguyễn Trung Ngọc</t>
  </si>
  <si>
    <t>94/HSST/4/6/2006 Tòa Quỳnh Phụ</t>
  </si>
  <si>
    <t>34/11.10.2011</t>
  </si>
  <si>
    <t>Tô Bá Nam</t>
  </si>
  <si>
    <t>76/HSST/22/10/2013 Tòa Quỳnh Phụ</t>
  </si>
  <si>
    <t>123/3.12.2013</t>
  </si>
  <si>
    <t>Án phí +phạt</t>
  </si>
  <si>
    <t>Vũ Xuân Dương</t>
  </si>
  <si>
    <t>06/HSST/14/3/2014 Tòa tỉnh Thái Bình</t>
  </si>
  <si>
    <t>321/12.5.2014</t>
  </si>
  <si>
    <t>Vũ Minh Thạo</t>
  </si>
  <si>
    <t>Quỳnh Châu</t>
  </si>
  <si>
    <t>50/HSST/28/5/2015 Tòa Quỳnh Phụ</t>
  </si>
  <si>
    <t>332/29.6.2015</t>
  </si>
  <si>
    <t>Nguyễn Trọng Lợi</t>
  </si>
  <si>
    <t>334/29.6.2015</t>
  </si>
  <si>
    <t>Nguyễn Văn Đan</t>
  </si>
  <si>
    <t>331/29.6.2015</t>
  </si>
  <si>
    <t>Vũ Văn Duyên</t>
  </si>
  <si>
    <t>333/29.6.2015</t>
  </si>
  <si>
    <t>Lưu Vĩnh Thái</t>
  </si>
  <si>
    <t>92/HSPT/11/12/2013 Tòa tỉnh Thái Bình</t>
  </si>
  <si>
    <t>322/13.5.2014</t>
  </si>
  <si>
    <t>Án phí + Phạt</t>
  </si>
  <si>
    <t>Lê Xuân Tiệp</t>
  </si>
  <si>
    <t>86/HSPT/23/10/2014 Tòa tỉnh Thái Bình</t>
  </si>
  <si>
    <t>77/5.11.2014</t>
  </si>
  <si>
    <t>Nguyễn Trung Trực</t>
  </si>
  <si>
    <t>94/HSST/05/12/2014 Tòa Quỳnh Phụ</t>
  </si>
  <si>
    <t>153/13.1.2015</t>
  </si>
  <si>
    <t>Đinh Tiến Công</t>
  </si>
  <si>
    <t>An Đồng</t>
  </si>
  <si>
    <t>88/HSST/24/10/2014 Tòa Quỳnh Phụ</t>
  </si>
  <si>
    <t>107/4.12.2015</t>
  </si>
  <si>
    <t>109/4.12.2014</t>
  </si>
  <si>
    <t>Bùi Ngọc Sơn</t>
  </si>
  <si>
    <t>55/HPST/30/7/2014 Tòa tỉnh Thái Bình</t>
  </si>
  <si>
    <t>420/4.8.2014</t>
  </si>
  <si>
    <t>Vũ Quang Là</t>
  </si>
  <si>
    <t>71/HSST/15/08/2014 Tòa Quỳnh Phụ</t>
  </si>
  <si>
    <t>26/3.10.2014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</si>
  <si>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</si>
  <si>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</si>
  <si>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</si>
  <si>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</si>
  <si>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</si>
  <si>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Đặng Văn Khuân</t>
  </si>
  <si>
    <t>An Đòng</t>
  </si>
  <si>
    <t>69/HSST/25/9/2013 Tòa Quỳnh Phụ</t>
  </si>
  <si>
    <t>111/19.11.2013</t>
  </si>
  <si>
    <t>Nguyễn Văn Lượng</t>
  </si>
  <si>
    <t>30/HSST/12/4/2013 Tòa Thành phố Yên Bái</t>
  </si>
  <si>
    <t>331/30.8.2013</t>
  </si>
  <si>
    <t>Đỗ Văn Hùng</t>
  </si>
  <si>
    <t>Đồng Tiến</t>
  </si>
  <si>
    <t>34/HSST/6/7/2011 Tòa Quỳnh Phụ</t>
  </si>
  <si>
    <t>250/12.8.2011</t>
  </si>
  <si>
    <t>Vũ Đình Hữu</t>
  </si>
  <si>
    <t>51/10/12/2007 Tòa Quỳnh Phụ</t>
  </si>
  <si>
    <t>128/24.4.2008</t>
  </si>
  <si>
    <t>Phạm Văn Băng</t>
  </si>
  <si>
    <t>52/10/7/2013 Tòa Quỳnh Phụ</t>
  </si>
  <si>
    <t>324/19.8.2013</t>
  </si>
  <si>
    <t>Nguyễn Hải Quân</t>
  </si>
  <si>
    <t>52/HSST/10/7/2013 Tòa Quỳnh Phụ</t>
  </si>
  <si>
    <t>333/9.9.2013</t>
  </si>
  <si>
    <t>Phạm Văn Thuyết</t>
  </si>
  <si>
    <t>58/HNST/6/5/2014 Tòa Quỳnh Phụ</t>
  </si>
  <si>
    <t>332/23.5.2014</t>
  </si>
  <si>
    <t>Ngô Viết Nhiều</t>
  </si>
  <si>
    <t>An Khê</t>
  </si>
  <si>
    <t>77/HSST/25/10/2011 Tòa Quỳnh Phụ</t>
  </si>
  <si>
    <t>116/29.12.2011</t>
  </si>
  <si>
    <t>Lê Đình Thú</t>
  </si>
  <si>
    <t>77/HSST/5/10/2012 Tòa Quỳnh Phụ</t>
  </si>
  <si>
    <t>94/10.12.2012</t>
  </si>
  <si>
    <t>Đỗ Quang Ưng
Chu Thị Ứng</t>
  </si>
  <si>
    <t>28/HNST/30/8/2012 Tòa Quỳnh Phụ</t>
  </si>
  <si>
    <t>104/14.1.2013</t>
  </si>
  <si>
    <t>Đỗ Văn Lam</t>
  </si>
  <si>
    <t>278/HSST/30/8/2012 Tòa Cầu Giấy, Hà Nội</t>
  </si>
  <si>
    <t>219/27.5.2013</t>
  </si>
  <si>
    <t>Án phí dân sự</t>
  </si>
  <si>
    <t>Đỗ Bá Lợi</t>
  </si>
  <si>
    <t>03/HSST/13/1/2014 Tòa Vĩnh Bảo, Hải Phòng</t>
  </si>
  <si>
    <t>229/3.3,2014</t>
  </si>
  <si>
    <t>Nguyễn Quang Niệm</t>
  </si>
  <si>
    <t>51/HSST/10/6/2015 Tòa Quỳnh Phụ</t>
  </si>
  <si>
    <t>348/22.7.2015</t>
  </si>
  <si>
    <t>Ngô Quang Thanh</t>
  </si>
  <si>
    <t>347/22.7.2015</t>
  </si>
  <si>
    <t>Nguyễn Thị Thắm</t>
  </si>
  <si>
    <t>106/4.12.2014</t>
  </si>
  <si>
    <t>Nguyễn Văn Lương</t>
  </si>
  <si>
    <t>53/18/7/2013 Tòa Quỳnh Phụ</t>
  </si>
  <si>
    <t>327/26.8.2013</t>
  </si>
  <si>
    <t>Ngô Quang Trãi</t>
  </si>
  <si>
    <t>33/29/5/2012 Tòa Quỳnh Phụ</t>
  </si>
  <si>
    <t>304/9.7.2012</t>
  </si>
  <si>
    <t>Đỗ Đình Dũng</t>
  </si>
  <si>
    <t>An Hiệp</t>
  </si>
  <si>
    <t>43/HSST/14/5/2015 Tòa Quỳnh Phụ</t>
  </si>
  <si>
    <t>325/15.6.2015</t>
  </si>
  <si>
    <t>Sung Công</t>
  </si>
  <si>
    <t>Vũ Văn Huân</t>
  </si>
  <si>
    <t>43/HSST/29/5/2014 Tòa Quỳnh Phụ</t>
  </si>
  <si>
    <t>419/4.8.2014</t>
  </si>
  <si>
    <t>159/HNST/9/12/2014 Tòa Quỳnh Phụ</t>
  </si>
  <si>
    <t>128/19.12.2014</t>
  </si>
  <si>
    <t>Nguyễn Văn Hoàng</t>
  </si>
  <si>
    <t>84/HSST/04/9/2014 Tòa Quỳnh Phụ</t>
  </si>
  <si>
    <t>59/27.10.2014</t>
  </si>
  <si>
    <t>Đỗ Đắc Nam</t>
  </si>
  <si>
    <t>60/27.10.2014</t>
  </si>
  <si>
    <t>63/HSST/04/9/2014 Tòa Quỳnh Phụ</t>
  </si>
  <si>
    <t>50/10.10.2013</t>
  </si>
  <si>
    <t>Phạm Ngọc Tú</t>
  </si>
  <si>
    <t>10/HSST/15/12/2012 Tòa Quỳnh Phụ</t>
  </si>
  <si>
    <t>182/20.3.2013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</si>
  <si>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</si>
  <si>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</si>
  <si>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</si>
  <si>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</si>
  <si>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</si>
  <si>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Nguyễn Hiểu Minh</t>
  </si>
  <si>
    <t>10/HSST/13/3/2014 Tòa Quỳnh Phụ</t>
  </si>
  <si>
    <t>251/13.3.2014</t>
  </si>
  <si>
    <t>Trần Đình Thoan</t>
  </si>
  <si>
    <t>13/HSST/13/2/2015 Tòa Quỳnh Phụ</t>
  </si>
  <si>
    <t>215/2.4.2015</t>
  </si>
  <si>
    <t>Hoàng Phó Ngận
Hoàng Văn Dược
Hoàng Phó Nam</t>
  </si>
  <si>
    <t>56/HSST/6/8/2013 Tòa Thái Bình</t>
  </si>
  <si>
    <t>25/01.10.2013</t>
  </si>
  <si>
    <t>Án phí + Phạt
Án phí + phạt
Án phí</t>
  </si>
  <si>
    <t>Hoàng Văn Ninh</t>
  </si>
  <si>
    <t>61/HSST/4/6/2004 Tòa Thái Bình</t>
  </si>
  <si>
    <t>273/30.8.2011</t>
  </si>
  <si>
    <t>Trịnh Thị Tươi</t>
  </si>
  <si>
    <t>27/DSPT/19.9.2009 Tòa tỉnh TB</t>
  </si>
  <si>
    <t>55/6.3.2015</t>
  </si>
  <si>
    <t>Nguyễn Duy Tự</t>
  </si>
  <si>
    <t>Nguyễn Kiêm Kiên</t>
  </si>
  <si>
    <t>59/HSPT/07.9.2015 Tòa tỉnh Tbinh</t>
  </si>
  <si>
    <t>15/28.9.2015</t>
  </si>
  <si>
    <t>Án phí + phạt</t>
  </si>
  <si>
    <t>Phạm Văn Tuấn</t>
  </si>
  <si>
    <t>16/28.9.2016</t>
  </si>
  <si>
    <t>17/28.9.2016</t>
  </si>
  <si>
    <t>Phạm Hữu Trung</t>
  </si>
  <si>
    <t>19/28.9.2015</t>
  </si>
  <si>
    <t>Tống Việt Tuấn</t>
  </si>
  <si>
    <t>20/28.9.2016</t>
  </si>
  <si>
    <t>Tống Đăng Dung</t>
  </si>
  <si>
    <t>21/28.9.2016</t>
  </si>
  <si>
    <t>Phạm Hữu Hiệp</t>
  </si>
  <si>
    <t>22/28.9.2016</t>
  </si>
  <si>
    <t>Phạm Hữu Tiếp</t>
  </si>
  <si>
    <t>96/HSST/29.10.2015 Tòa Qphu</t>
  </si>
  <si>
    <t>133/29.10.2015</t>
  </si>
  <si>
    <t>Nguyễn Đăng Hạnh</t>
  </si>
  <si>
    <t>57/HSPT/28.8.2015</t>
  </si>
  <si>
    <t>03/28.9.2015</t>
  </si>
  <si>
    <t>Hoàng Phó Ngừng</t>
  </si>
  <si>
    <t>57/HSPT/28.8.2016</t>
  </si>
  <si>
    <t>04/28.9.2015</t>
  </si>
  <si>
    <t>Vũ Duy Quý</t>
  </si>
  <si>
    <t>57/HSPT/28.8.2017</t>
  </si>
  <si>
    <t>05/28.9.2015</t>
  </si>
  <si>
    <t>Vũ Quy Quanh</t>
  </si>
  <si>
    <t>57/HSPT/28.8.2018</t>
  </si>
  <si>
    <t>06/28.9.2015</t>
  </si>
  <si>
    <t>57/HSPT/28.8.2019</t>
  </si>
  <si>
    <t>07/28.9.2015</t>
  </si>
  <si>
    <t>Nguyễn Đăng Cường</t>
  </si>
  <si>
    <t>57/HSPT/28.8.2020</t>
  </si>
  <si>
    <t>08/28.9.2015</t>
  </si>
  <si>
    <t>Bùi Văn Biên</t>
  </si>
  <si>
    <t>57/HSPT/28.8.2021</t>
  </si>
  <si>
    <t>09/28.9.2015</t>
  </si>
  <si>
    <t xml:space="preserve"> phạt</t>
  </si>
  <si>
    <t>Nguyễn Văn Tiệp</t>
  </si>
  <si>
    <t>57/HSPT/28.8.2022</t>
  </si>
  <si>
    <t>13/28.9.2015</t>
  </si>
  <si>
    <t>Hoàng Phó Trưởng</t>
  </si>
  <si>
    <t>57/HSPT/28.8.2023</t>
  </si>
  <si>
    <t>14/28.9.2015</t>
  </si>
  <si>
    <t>Nguyễn Viết Phương, Nguyễn Thị Thảo</t>
  </si>
  <si>
    <t>25/HSPT/24.11.2015</t>
  </si>
  <si>
    <t>27/22.12.2015;152/18.12.2015</t>
  </si>
  <si>
    <t xml:space="preserve"> bòi thường</t>
  </si>
  <si>
    <t>25/HSPT/24.11.2016</t>
  </si>
  <si>
    <t>152/18.12.2015</t>
  </si>
  <si>
    <t>Nguyễn Minh Dương</t>
  </si>
  <si>
    <t>86/23/9/2015</t>
  </si>
  <si>
    <t xml:space="preserve"> Đàm văn Sơn</t>
  </si>
  <si>
    <t>21/HSST/07/2/2013 TA Bắc Giang</t>
  </si>
  <si>
    <t>353/QĐTHA/20/5/2013</t>
  </si>
  <si>
    <t>18/8/2015</t>
  </si>
  <si>
    <t>85/23/9/2015</t>
  </si>
  <si>
    <t>Ninh Văn Đính</t>
  </si>
  <si>
    <t>Thái Phúc</t>
  </si>
  <si>
    <t>21/HSST/09/5/2014 TA Thái Thụy</t>
  </si>
  <si>
    <t>396/QĐTHA/14/7/2014</t>
  </si>
  <si>
    <t>21/7/2015</t>
  </si>
  <si>
    <t>78/21/9/2015</t>
  </si>
  <si>
    <t>Vũ Ngọc Huyền</t>
  </si>
  <si>
    <t>Thụy Xuân</t>
  </si>
  <si>
    <t>187/HSST/08/1/2011 TA Thái Bình</t>
  </si>
  <si>
    <t>331/QĐTHA/13/4/2012</t>
  </si>
  <si>
    <t>101/23/9/2015</t>
  </si>
  <si>
    <t>Vũ Văn Tuân</t>
  </si>
  <si>
    <t>144/HSST/14/8/1999 TA Thái Bình và 444/HSPT/21/3/2000 TA Tối cao</t>
  </si>
  <si>
    <t>20/QĐTHA/10/1/02011</t>
  </si>
  <si>
    <t>93/23/9/2015</t>
  </si>
  <si>
    <t>Nguyễn Duy Bình</t>
  </si>
  <si>
    <t>75/HSST/18/7/2012 TA Thái Thụy</t>
  </si>
  <si>
    <t>119/QĐTHA/26/10/2012</t>
  </si>
  <si>
    <t>94/23/9/2015</t>
  </si>
  <si>
    <t>Phạm Công Minh</t>
  </si>
  <si>
    <t>59/HSST/07/10/2014 TA Thái Thụy và 107/HSPT/24/12/2014 TA Thái Bình</t>
  </si>
  <si>
    <t>167/QĐTHA/06/1/2015</t>
  </si>
  <si>
    <t>13/1/2016</t>
  </si>
  <si>
    <t>104/23/9/2015</t>
  </si>
  <si>
    <t>Nguyễn Trrọng Cương</t>
  </si>
  <si>
    <t>27/HSST/21/5/2013 TA Đông Hưng</t>
  </si>
  <si>
    <t xml:space="preserve">467/QĐTHA/13/9/2013 </t>
  </si>
  <si>
    <t>102/23/9/2015</t>
  </si>
  <si>
    <t>Lâm Thị Hương</t>
  </si>
  <si>
    <t>01/DSST/03/10/2012 TA Thái Thụy và 22/DSPT/20/12/2012 TA Thái Bình</t>
  </si>
  <si>
    <t>222/QĐTHA/09/1/2013</t>
  </si>
  <si>
    <t xml:space="preserve">AP </t>
  </si>
  <si>
    <t>23/2/2016</t>
  </si>
  <si>
    <t>117/23/9/2015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</si>
  <si>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</si>
  <si>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</si>
  <si>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</si>
  <si>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</si>
  <si>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</si>
  <si>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</si>
  <si>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</si>
  <si>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</si>
  <si>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</si>
  <si>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</si>
  <si>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</si>
  <si>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</si>
  <si>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</si>
  <si>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</si>
  <si>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</si>
  <si>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</si>
  <si>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</si>
  <si>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</si>
  <si>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</si>
  <si>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</si>
  <si>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</si>
  <si>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</si>
  <si>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</si>
  <si>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</si>
  <si>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</si>
  <si>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</si>
  <si>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</si>
  <si>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</si>
  <si>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</si>
  <si>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</si>
  <si>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</si>
  <si>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</si>
  <si>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</si>
  <si>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</si>
  <si>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</si>
  <si>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</si>
  <si>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</si>
  <si>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</si>
  <si>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</si>
  <si>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</si>
  <si>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</si>
  <si>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</si>
  <si>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</si>
  <si>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</si>
  <si>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Phạm Hữu Tùng</t>
  </si>
  <si>
    <t>Vũ Văn Đàn</t>
  </si>
  <si>
    <t>NSNN</t>
  </si>
  <si>
    <t>19/11/2015</t>
  </si>
  <si>
    <t>Vũ Văn Tư</t>
  </si>
  <si>
    <t>phường Bồ Xuyên</t>
  </si>
  <si>
    <t>145 - 6/9/2012</t>
  </si>
  <si>
    <t>52 - 7/12/2012</t>
  </si>
  <si>
    <t>01 - 30/7/2015</t>
  </si>
  <si>
    <t xml:space="preserve">Nguyễn Hồng Phú  </t>
  </si>
  <si>
    <t>142 - 19/9/2011</t>
  </si>
  <si>
    <t>129 - 12/3/2012</t>
  </si>
  <si>
    <t>02 - 30/7/2015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</si>
  <si>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</si>
  <si>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</si>
  <si>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</si>
  <si>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</si>
  <si>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</si>
  <si>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</si>
  <si>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</si>
  <si>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</si>
  <si>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04 - 31/7/2015</t>
  </si>
  <si>
    <t>Trần Đại Nghĩa</t>
  </si>
  <si>
    <t>18 - 11/4/2012</t>
  </si>
  <si>
    <t>174 - 14/5/2012</t>
  </si>
  <si>
    <t>05 - 3/8/15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</si>
  <si>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</si>
  <si>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</si>
  <si>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</si>
  <si>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</si>
  <si>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</si>
  <si>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</si>
  <si>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</si>
  <si>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</si>
  <si>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</si>
  <si>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156-23/10/2015</t>
  </si>
  <si>
    <t>Đào Thị Nhung</t>
  </si>
  <si>
    <t>Nam Hà-Tiền Hải</t>
  </si>
  <si>
    <t>05-14/4/2011</t>
  </si>
  <si>
    <t>13-14/6/2011</t>
  </si>
  <si>
    <t>157-23/10/2015</t>
  </si>
  <si>
    <t>Trương Thanh Nam</t>
  </si>
  <si>
    <t>158-23/10/2015</t>
  </si>
  <si>
    <t>Nguyễn Văn Thuỷ</t>
  </si>
  <si>
    <t>15-29/3/2012</t>
  </si>
  <si>
    <t>121-15/6/2012</t>
  </si>
  <si>
    <t>159-23/10/2015</t>
  </si>
  <si>
    <t>Trương Văn Phụng</t>
  </si>
  <si>
    <t>16-17/01/2012</t>
  </si>
  <si>
    <t>38-25/12/2012</t>
  </si>
  <si>
    <t>160-23/10/2015</t>
  </si>
  <si>
    <t>Đặng Văn Thành và Phạm Thị Loan</t>
  </si>
  <si>
    <t>Nam Hải-Tiền Hải</t>
  </si>
  <si>
    <t>03-31/7/2013</t>
  </si>
  <si>
    <t>29-13/9/2013</t>
  </si>
  <si>
    <t>185-23/10/2015</t>
  </si>
  <si>
    <t>Nguyễn Thị Oanh</t>
  </si>
  <si>
    <t>07-05/12/2014</t>
  </si>
  <si>
    <t>07-20/01/2015</t>
  </si>
  <si>
    <t>186-23/10/2015</t>
  </si>
  <si>
    <t>Trần Văn Cao</t>
  </si>
  <si>
    <t>26-26/6/2014</t>
  </si>
  <si>
    <t>118-19/8/2014</t>
  </si>
  <si>
    <t>165-23/10/2015</t>
  </si>
  <si>
    <t>Hoàng Hải Hiệp</t>
  </si>
  <si>
    <t>34-16/8/2013</t>
  </si>
  <si>
    <t>23-04/11/2013</t>
  </si>
  <si>
    <t>164-23/10/2015</t>
  </si>
  <si>
    <t>Đỗ Văn Tám</t>
  </si>
  <si>
    <t>45-12/01/2010</t>
  </si>
  <si>
    <t>05-14/10/2011</t>
  </si>
  <si>
    <t>16-23/10/2015</t>
  </si>
  <si>
    <t>Đào Quốc Khánh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</si>
  <si>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</si>
  <si>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</si>
  <si>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</si>
  <si>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</si>
  <si>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</si>
  <si>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</si>
  <si>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</si>
  <si>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</t>
  </si>
  <si>
    <t>Đông Cơ-Tiền Hải</t>
  </si>
  <si>
    <t>03-25/4/2014</t>
  </si>
  <si>
    <t>08-18/6/2014</t>
  </si>
  <si>
    <t>168-23/10/2015</t>
  </si>
  <si>
    <t>Nguyễn Thị Na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</si>
  <si>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</si>
  <si>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</si>
  <si>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</si>
  <si>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</si>
  <si>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</si>
  <si>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</si>
  <si>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</si>
  <si>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</si>
  <si>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</si>
  <si>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</si>
  <si>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</si>
  <si>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</si>
  <si>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</si>
  <si>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</si>
  <si>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</si>
  <si>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</si>
  <si>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</si>
  <si>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</si>
  <si>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</si>
  <si>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</si>
  <si>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</si>
  <si>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</si>
  <si>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</si>
  <si>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</si>
  <si>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</si>
  <si>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</si>
  <si>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</si>
  <si>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</si>
  <si>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</si>
  <si>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</si>
  <si>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</si>
  <si>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</si>
  <si>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</si>
  <si>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</si>
  <si>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</si>
  <si>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Vũ Quốc Luật</t>
  </si>
  <si>
    <t>1280-22/6/2000</t>
  </si>
  <si>
    <t>124-09/8/2011</t>
  </si>
  <si>
    <t>179-23/10/2015</t>
  </si>
  <si>
    <t>Vũ Hồng Hạnh</t>
  </si>
  <si>
    <t>42-20/9/2011</t>
  </si>
  <si>
    <t>29-02/11/2011</t>
  </si>
  <si>
    <t>181-23/10/2015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</si>
  <si>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</si>
  <si>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</si>
  <si>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</si>
  <si>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</si>
  <si>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</si>
  <si>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</si>
  <si>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</si>
  <si>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</si>
  <si>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</si>
  <si>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</si>
  <si>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</si>
  <si>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</si>
  <si>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</si>
  <si>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</si>
  <si>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</si>
  <si>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</si>
  <si>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Vũ Đức Nghĩa</t>
  </si>
  <si>
    <t>41/31.8.15</t>
  </si>
  <si>
    <t>02/14.10.15</t>
  </si>
  <si>
    <t>215-27/9/16</t>
  </si>
  <si>
    <t>Nguyễn Văn Minh</t>
  </si>
  <si>
    <t>03/14.10.15</t>
  </si>
  <si>
    <t>216-27/9/16</t>
  </si>
  <si>
    <t>Nguyễn Văn Trịnh</t>
  </si>
  <si>
    <t>39/21.8.15</t>
  </si>
  <si>
    <t>08/14.10.15</t>
  </si>
  <si>
    <t>217-27/9/16</t>
  </si>
  <si>
    <t>Đào Ngọc Quý</t>
  </si>
  <si>
    <t>09/14.10.15</t>
  </si>
  <si>
    <t>218-27/9/16</t>
  </si>
  <si>
    <t>Trần Xuân Bính</t>
  </si>
  <si>
    <t>36/31.7.15</t>
  </si>
  <si>
    <t>11/14.10.15</t>
  </si>
  <si>
    <t>219-27/9/16</t>
  </si>
  <si>
    <t>Vũ Văn Đạt</t>
  </si>
  <si>
    <t>221/27.9.13</t>
  </si>
  <si>
    <t>44/22.12.15</t>
  </si>
  <si>
    <t>220-27/9/16</t>
  </si>
  <si>
    <t>Vũ Văn Quyết</t>
  </si>
  <si>
    <t>37/19.11.15</t>
  </si>
  <si>
    <t>94/28.3.16</t>
  </si>
  <si>
    <t>221-27/9/16</t>
  </si>
  <si>
    <t>Vũ Văn Thanh</t>
  </si>
  <si>
    <t>76/18.11.15</t>
  </si>
  <si>
    <t>96/5.4.16</t>
  </si>
  <si>
    <t>222-27/9/16</t>
  </si>
  <si>
    <t>Chu Văn Tơ</t>
  </si>
  <si>
    <t>15/29.3.16</t>
  </si>
  <si>
    <t>121/5.5.16</t>
  </si>
  <si>
    <t>223-27/9/16</t>
  </si>
  <si>
    <t>164/27.6.16</t>
  </si>
  <si>
    <t>224-27/9/16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</si>
  <si>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</si>
  <si>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</si>
  <si>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</si>
  <si>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</si>
  <si>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</si>
  <si>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</si>
  <si>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</si>
  <si>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</si>
  <si>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Thị Hương</t>
  </si>
  <si>
    <t>303/30.12.16</t>
  </si>
  <si>
    <t>204/17.8.16</t>
  </si>
  <si>
    <t>227-27/9/16</t>
  </si>
  <si>
    <t>Phạm Thị Nhạn</t>
  </si>
  <si>
    <t>08/9.10.15</t>
  </si>
  <si>
    <t>22/20.11.15</t>
  </si>
  <si>
    <t>228-27/9/16</t>
  </si>
  <si>
    <t>Vũ Thị Hoa</t>
  </si>
  <si>
    <t>24/9.6.15</t>
  </si>
  <si>
    <t>174/10.8.15</t>
  </si>
  <si>
    <t>229-27/9/16</t>
  </si>
  <si>
    <t>Nguyễn Ngọc Dương</t>
  </si>
  <si>
    <t>101/17.9.15</t>
  </si>
  <si>
    <t>52/23.11.15</t>
  </si>
  <si>
    <t>23/9/16</t>
  </si>
  <si>
    <t>230-27/9/16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</si>
  <si>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</si>
  <si>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</si>
  <si>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</si>
  <si>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</si>
  <si>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</si>
  <si>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</si>
  <si>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</si>
  <si>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Trần Văn Lợi</t>
  </si>
  <si>
    <t>87/5.8.16</t>
  </si>
  <si>
    <t>226/11.8.16</t>
  </si>
  <si>
    <t>233-27/9/16</t>
  </si>
  <si>
    <t>Đỗ Thị Nguyệt</t>
  </si>
  <si>
    <t>Tây Giang</t>
  </si>
  <si>
    <t>58.18/4/2006</t>
  </si>
  <si>
    <t>01.10/10/2013</t>
  </si>
  <si>
    <t>28/10/2015</t>
  </si>
  <si>
    <t>85.23/10/2015</t>
  </si>
  <si>
    <t>Nguyễn Văn Tốt</t>
  </si>
  <si>
    <t>87.12/7/2005</t>
  </si>
  <si>
    <t>58.8/3/2011</t>
  </si>
  <si>
    <t>88.23/10/2015</t>
  </si>
  <si>
    <t>Phí Đức Hiền</t>
  </si>
  <si>
    <t>Tây Phong</t>
  </si>
  <si>
    <t>05.7/9/2011</t>
  </si>
  <si>
    <t>03.19/10/2011</t>
  </si>
  <si>
    <t>91.23/10/2015</t>
  </si>
  <si>
    <t>Phạm Văn Nghĩa</t>
  </si>
  <si>
    <t>153.17/5/2012</t>
  </si>
  <si>
    <t>42.28/12/2012</t>
  </si>
  <si>
    <t>69.23/10/2015</t>
  </si>
  <si>
    <t>Văn Trường</t>
  </si>
  <si>
    <t>69. 23/7/2012</t>
  </si>
  <si>
    <t>37.25/12/2012</t>
  </si>
  <si>
    <t>78. 23/10/2015</t>
  </si>
  <si>
    <t>Vũ Hùng Vương</t>
  </si>
  <si>
    <t>Đông Phong</t>
  </si>
  <si>
    <t>31.12/7/2011</t>
  </si>
  <si>
    <t>135.15/9/2011</t>
  </si>
  <si>
    <t>73.23/10/2015</t>
  </si>
  <si>
    <t>Đào Thị Huyền</t>
  </si>
  <si>
    <t>03.30/9/2013</t>
  </si>
  <si>
    <t>01.15/10/2013</t>
  </si>
  <si>
    <t>94.23/10/2015</t>
  </si>
  <si>
    <t>Phạm Thị Thảo</t>
  </si>
  <si>
    <t>Đông Trung</t>
  </si>
  <si>
    <t>854.17/8/2012</t>
  </si>
  <si>
    <t>32.22/11/2012</t>
  </si>
  <si>
    <t>77.23/10/2015</t>
  </si>
  <si>
    <t>Tô Văn Đạt</t>
  </si>
  <si>
    <t>Tây Lương</t>
  </si>
  <si>
    <t>12.25/4/2013</t>
  </si>
  <si>
    <t>142.16/9/2013</t>
  </si>
  <si>
    <t>67.23/10/2015</t>
  </si>
  <si>
    <t>Đỗ Thị Huê</t>
  </si>
  <si>
    <t>Tây Gsiang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</si>
  <si>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</si>
  <si>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</si>
  <si>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</si>
  <si>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</si>
  <si>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</si>
  <si>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</si>
  <si>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</si>
  <si>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</si>
  <si>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</si>
  <si>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</si>
  <si>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</si>
  <si>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Trần Thị Vấn, Cường</t>
  </si>
  <si>
    <t>392.29/7/2010</t>
  </si>
  <si>
    <t>23.18/11/2010</t>
  </si>
  <si>
    <t>70.23/10/2015</t>
  </si>
  <si>
    <t>Hoàng Văn Sáng</t>
  </si>
  <si>
    <t>47.29/10/2010</t>
  </si>
  <si>
    <t>45.12/1/2011</t>
  </si>
  <si>
    <t>76.23/10/2015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</si>
  <si>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</si>
  <si>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</si>
  <si>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</si>
  <si>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</si>
  <si>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</si>
  <si>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</si>
  <si>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</si>
  <si>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</si>
  <si>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</si>
  <si>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</si>
  <si>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</si>
  <si>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</si>
  <si>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</si>
  <si>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</si>
  <si>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</si>
  <si>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</si>
  <si>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</si>
  <si>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</si>
  <si>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</si>
  <si>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Thị Riềm</t>
  </si>
  <si>
    <t>23.19/4/2012</t>
  </si>
  <si>
    <t>112. 25/5/2012</t>
  </si>
  <si>
    <t>68.23/10/2015</t>
  </si>
  <si>
    <t>Phạm Văn Hải</t>
  </si>
  <si>
    <t>24.28/8/2008</t>
  </si>
  <si>
    <t>06.8/10/2008</t>
  </si>
  <si>
    <t>97.23/10/2015</t>
  </si>
  <si>
    <t>Nguyễn Đức Toàn</t>
  </si>
  <si>
    <t>19.3/8/2012</t>
  </si>
  <si>
    <t>142. 19/3/2013</t>
  </si>
  <si>
    <t>N/C</t>
  </si>
  <si>
    <t>98.23/10/2015</t>
  </si>
  <si>
    <t>Trần Văn Hòa</t>
  </si>
  <si>
    <t>52.18/4/2006</t>
  </si>
  <si>
    <t>26.09/1/2007</t>
  </si>
  <si>
    <t>87.23/10/2015</t>
  </si>
  <si>
    <t>Bùi Văn Hoan</t>
  </si>
  <si>
    <t>Nam Thịnh</t>
  </si>
  <si>
    <t>05.24/1/2011</t>
  </si>
  <si>
    <t>63.18/3/2011</t>
  </si>
  <si>
    <t>71.23/10/2015</t>
  </si>
  <si>
    <t>170.11/3/2011</t>
  </si>
  <si>
    <t>85.16/5/2011</t>
  </si>
  <si>
    <t>72.23/10/2015</t>
  </si>
  <si>
    <t>29.26/4/2012</t>
  </si>
  <si>
    <t>114.25/5/2012</t>
  </si>
  <si>
    <t>75.23/10/2015</t>
  </si>
  <si>
    <t>Bùi Văn Hoàng</t>
  </si>
  <si>
    <t>355.12/6/2012</t>
  </si>
  <si>
    <t>102.17/6/2013</t>
  </si>
  <si>
    <t>80.23/10/2015</t>
  </si>
  <si>
    <t>Hoàng Công Thành</t>
  </si>
  <si>
    <t>19.26/2/2008</t>
  </si>
  <si>
    <t>126.7/9/2009</t>
  </si>
  <si>
    <t>Phạm Ngọc Huy</t>
  </si>
  <si>
    <t>03.22/1/2014</t>
  </si>
  <si>
    <t>116.26/3/2014</t>
  </si>
  <si>
    <t>100.23/10/2015</t>
  </si>
  <si>
    <t>Nguyễn Thị Bình</t>
  </si>
  <si>
    <t>52.3/8/2012</t>
  </si>
  <si>
    <t>165.10/9/2012</t>
  </si>
  <si>
    <t>74. 23/10/2015</t>
  </si>
  <si>
    <t>Nguyễn Đức Anh</t>
  </si>
  <si>
    <t>10.21/3/2014</t>
  </si>
  <si>
    <t>92.20/5/2014</t>
  </si>
  <si>
    <t>86.23/10/2015</t>
  </si>
  <si>
    <t>Mai Văn Hoàn</t>
  </si>
  <si>
    <t>46/22.10.10</t>
  </si>
  <si>
    <t>50/24.1.11</t>
  </si>
  <si>
    <t>13/9/16</t>
  </si>
  <si>
    <t>23/10/15</t>
  </si>
  <si>
    <t>Nguyễn VĂn Dũng</t>
  </si>
  <si>
    <t>18/11.6.12</t>
  </si>
  <si>
    <t>111/23.3.16</t>
  </si>
  <si>
    <t>15/9/16</t>
  </si>
  <si>
    <t>208-23/9/16</t>
  </si>
  <si>
    <t>Nguyễn Văn Hoàn</t>
  </si>
  <si>
    <t>Nam Trung, TH, TB</t>
  </si>
  <si>
    <t>883-11/11/2014</t>
  </si>
  <si>
    <t>71-02/4/2015</t>
  </si>
  <si>
    <t>15/01/2016</t>
  </si>
  <si>
    <t>47-30/10/2015</t>
  </si>
  <si>
    <t>Đặng Xuân Diện</t>
  </si>
  <si>
    <t>45-13/6/2012</t>
  </si>
  <si>
    <t>130-10/7/2012</t>
  </si>
  <si>
    <t>48-30/10/2015</t>
  </si>
  <si>
    <t>Trần Văn Điệu</t>
  </si>
  <si>
    <t>Đào Văn Thế</t>
  </si>
  <si>
    <t>Nam Thanh, TH, TB</t>
  </si>
  <si>
    <t>15/9/2016</t>
  </si>
  <si>
    <t>211-279/2016</t>
  </si>
  <si>
    <t>Trần Văn Thắng</t>
  </si>
  <si>
    <t>69-17/12/2013</t>
  </si>
  <si>
    <t>50-21/01/2014</t>
  </si>
  <si>
    <t>49-30/10/2015</t>
  </si>
  <si>
    <t>Đinh Văn Khuyến</t>
  </si>
  <si>
    <t>405-23/4/2008</t>
  </si>
  <si>
    <t>14-21/10/2009</t>
  </si>
  <si>
    <t>50-30/10/2015</t>
  </si>
  <si>
    <t>62-18/12/2015</t>
  </si>
  <si>
    <t>64-29/01/2016</t>
  </si>
  <si>
    <t>29/8/16</t>
  </si>
  <si>
    <t>203-1/9/2016</t>
  </si>
  <si>
    <t>Trần Văn Nam</t>
  </si>
  <si>
    <t>66-24/12/2015</t>
  </si>
  <si>
    <t>65-29/1/2016</t>
  </si>
  <si>
    <t>212-27/9/2016</t>
  </si>
  <si>
    <t>Phạm văn Thuyên</t>
  </si>
  <si>
    <t>Nam Hồng, TH, TB</t>
  </si>
  <si>
    <t>01-19.1.2016</t>
  </si>
  <si>
    <t>28-9.3.2016</t>
  </si>
  <si>
    <t>200-01/9/2016</t>
  </si>
  <si>
    <t>Trần Thị Hà</t>
  </si>
  <si>
    <t>113-26.9.15</t>
  </si>
  <si>
    <t>77-29/1/2016</t>
  </si>
  <si>
    <t>201-01/9/2016</t>
  </si>
  <si>
    <t>Lê Thanh Sơn</t>
  </si>
  <si>
    <t>27-15/5/2013</t>
  </si>
  <si>
    <t>17-16/10/2014</t>
  </si>
  <si>
    <t>55-30/10/2015</t>
  </si>
  <si>
    <t>Trần VĂn Vinh</t>
  </si>
  <si>
    <t>83-9/11/2011</t>
  </si>
  <si>
    <t>100-24/9/2012</t>
  </si>
  <si>
    <t>56-30/10/2015</t>
  </si>
  <si>
    <t>TRần Văn Chín</t>
  </si>
  <si>
    <t>Phạm VĂn Yên</t>
  </si>
  <si>
    <t>Nguyễn Văn Thịnh</t>
  </si>
  <si>
    <t>16-21/3/2014</t>
  </si>
  <si>
    <t>105-20/5/2014</t>
  </si>
  <si>
    <t>18/02/2016</t>
  </si>
  <si>
    <t>57-30/10/2015</t>
  </si>
  <si>
    <t>209-22/12/2014</t>
  </si>
  <si>
    <t>75-27/4/2015</t>
  </si>
  <si>
    <t>15/3/2016</t>
  </si>
  <si>
    <t>58-30/10/2015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</si>
  <si>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</si>
  <si>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</si>
  <si>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</si>
  <si>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</si>
  <si>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</si>
  <si>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</si>
  <si>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</si>
  <si>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</si>
  <si>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</si>
  <si>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Phạm Hùng Vững</t>
  </si>
  <si>
    <t>30-09-6-2016</t>
  </si>
  <si>
    <t>145-14/6/2016</t>
  </si>
  <si>
    <t>30/8/2016</t>
  </si>
  <si>
    <t>203-01/9/2016</t>
  </si>
  <si>
    <t>Lê Thị Thanh</t>
  </si>
  <si>
    <t>Tây Tiến, TH, TB</t>
  </si>
  <si>
    <t>19-2/8/2010</t>
  </si>
  <si>
    <t>01-1/10/2010</t>
  </si>
  <si>
    <t>61-30/10/2015</t>
  </si>
  <si>
    <t>Trần Xuân Động, Nụ</t>
  </si>
  <si>
    <t>Nguyễn Trường Giang</t>
  </si>
  <si>
    <t>Tây An, TH, TB</t>
  </si>
  <si>
    <t>05-24/01/2007</t>
  </si>
  <si>
    <t>50-16/3/2007</t>
  </si>
  <si>
    <t>30/10/2015</t>
  </si>
  <si>
    <t>63-30/10/2015</t>
  </si>
  <si>
    <t>Hoàng Văn Huỳnh</t>
  </si>
  <si>
    <t>Lê Hữu Tâm</t>
  </si>
  <si>
    <t>Vũ Lăng, TH, TB</t>
  </si>
  <si>
    <t>51-10/10/2014</t>
  </si>
  <si>
    <t>29-21/11/2014</t>
  </si>
  <si>
    <t>64-30/10/2015</t>
  </si>
  <si>
    <t>Trần Thế Định</t>
  </si>
  <si>
    <t>32-15/9/2011</t>
  </si>
  <si>
    <t>48-14/12/2011</t>
  </si>
  <si>
    <t>65-30/10/2015</t>
  </si>
  <si>
    <t>Trần Đăng Ninh</t>
  </si>
  <si>
    <t>19-02/8/2010</t>
  </si>
  <si>
    <t>158-08/9/2010</t>
  </si>
  <si>
    <t>TTTS</t>
  </si>
  <si>
    <t>20/7/2016</t>
  </si>
  <si>
    <t>213-27/9/2016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</si>
  <si>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</si>
  <si>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</si>
  <si>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</si>
  <si>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</si>
  <si>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</si>
  <si>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</si>
  <si>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Tô Văn Ngàn</t>
  </si>
  <si>
    <t xml:space="preserve">Phạm Văn Phẩm </t>
  </si>
  <si>
    <t>Nam Chính, Tiền Hải, TB</t>
  </si>
  <si>
    <t>1340-29/7/1999</t>
  </si>
  <si>
    <t>90-6/6/2011</t>
  </si>
  <si>
    <t>1-23/10/2015</t>
  </si>
  <si>
    <t xml:space="preserve">Phạm Văn Hiệu </t>
  </si>
  <si>
    <t>42/16/1/2008</t>
  </si>
  <si>
    <t>73-20/4/2009</t>
  </si>
  <si>
    <t>2-23/10/2015</t>
  </si>
  <si>
    <t>Vũ Văn Hoạch</t>
  </si>
  <si>
    <t>12-14/5/2014</t>
  </si>
  <si>
    <t>175-18/6/2014</t>
  </si>
  <si>
    <t>3-23/10/2015</t>
  </si>
  <si>
    <t xml:space="preserve"> Đỗ Văn Đại</t>
  </si>
  <si>
    <t>60-20/9/2012</t>
  </si>
  <si>
    <t>20-26/10/2012</t>
  </si>
  <si>
    <t>4-23/10/2015</t>
  </si>
  <si>
    <t>Trần Văn Thén</t>
  </si>
  <si>
    <t>43-9/2/2012</t>
  </si>
  <si>
    <t>01-26/9/2014</t>
  </si>
  <si>
    <t>5-23/10/2015</t>
  </si>
  <si>
    <t>Phan Văn Hiếu</t>
  </si>
  <si>
    <t>Đông Hoàng, Tiền Hải, TB</t>
  </si>
  <si>
    <t>36-26/7/2011</t>
  </si>
  <si>
    <t>139-21/9/2011</t>
  </si>
  <si>
    <t>7-23/10/2015</t>
  </si>
  <si>
    <t>Hoàng Thị Tươi</t>
  </si>
  <si>
    <t>Thị Trấn Tiền Hải, Tiền Hải, TB</t>
  </si>
  <si>
    <t>158-10/8/1998</t>
  </si>
  <si>
    <t>08-7/10/2014</t>
  </si>
  <si>
    <t>8-23/10/2015</t>
  </si>
  <si>
    <t>Tô Thị Tuyết</t>
  </si>
  <si>
    <t>29-23/4/2015</t>
  </si>
  <si>
    <t>77-4/5/2015</t>
  </si>
  <si>
    <t>9-23/10/2015</t>
  </si>
  <si>
    <t>Lê Thị Hà</t>
  </si>
  <si>
    <t>7-11/11/2011</t>
  </si>
  <si>
    <t>01-7/10/2014</t>
  </si>
  <si>
    <t>10-23/10/2015</t>
  </si>
  <si>
    <t>Nhâm Ngọc Chinh</t>
  </si>
  <si>
    <t>13-14/5/2015</t>
  </si>
  <si>
    <t>02-10/10/2013</t>
  </si>
  <si>
    <t>11-23/10/2015</t>
  </si>
  <si>
    <t>764-25/5/2004</t>
  </si>
  <si>
    <t>05-7/10/2014</t>
  </si>
  <si>
    <t>12-23/10/2015</t>
  </si>
  <si>
    <t>Tô Văn Dương</t>
  </si>
  <si>
    <t>13-26/4/2013</t>
  </si>
  <si>
    <t>96-3/6/2013</t>
  </si>
  <si>
    <t>13-23/10/2015</t>
  </si>
  <si>
    <t>Tạ Anh Tuấn</t>
  </si>
  <si>
    <t>622-27/12/2010</t>
  </si>
  <si>
    <t>73-13/4/2011</t>
  </si>
  <si>
    <t>14-23/10/2015</t>
  </si>
  <si>
    <t>Vũ Văn Khánh</t>
  </si>
  <si>
    <t>103-14/8/2003</t>
  </si>
  <si>
    <t>110-8/7/2013</t>
  </si>
  <si>
    <t>15-23/10/2015</t>
  </si>
  <si>
    <t>Trần Anh Dũng</t>
  </si>
  <si>
    <t>1510-9/6/1999</t>
  </si>
  <si>
    <t>84-29/4/2010</t>
  </si>
  <si>
    <t>Trần Văn Trưởng</t>
  </si>
  <si>
    <t>47-9/10/2014</t>
  </si>
  <si>
    <t>37-21/11/2014</t>
  </si>
  <si>
    <t>17-23/10/2015</t>
  </si>
  <si>
    <t>Bùi Thị Yến , Khánh</t>
  </si>
  <si>
    <t>An Ninh, Tiền Hải, TB</t>
  </si>
  <si>
    <t>36-17/9/2014</t>
  </si>
  <si>
    <t>31-30/10/2014</t>
  </si>
  <si>
    <t>18-23/10/2015</t>
  </si>
  <si>
    <t>Trần Quang Hào, Thảo</t>
  </si>
  <si>
    <t>25-15/9/2006</t>
  </si>
  <si>
    <t>35-12/12/2006</t>
  </si>
  <si>
    <t>20-23/10/2015</t>
  </si>
  <si>
    <t>Phạm Thị Thơm</t>
  </si>
  <si>
    <t>33-19/11/2014</t>
  </si>
  <si>
    <t>51-7/1/2015</t>
  </si>
  <si>
    <t>21-23/10/2015</t>
  </si>
  <si>
    <t>Tạ Minh Châu</t>
  </si>
  <si>
    <t>81-26/5/1999</t>
  </si>
  <si>
    <t>7-3/10/2008</t>
  </si>
  <si>
    <t>22-23/10/2015</t>
  </si>
  <si>
    <t>Đỗ Văn Mẫn</t>
  </si>
  <si>
    <t>4-23/1/2014</t>
  </si>
  <si>
    <t>73-26/3/2014</t>
  </si>
  <si>
    <t>23-23/10/2015</t>
  </si>
  <si>
    <t>Phạm Hoài Vũ</t>
  </si>
  <si>
    <t>38-28/8/2014</t>
  </si>
  <si>
    <t>21-30/10/2014</t>
  </si>
  <si>
    <t>24-23/10/2015</t>
  </si>
  <si>
    <t>Vũ Tế Hạnh</t>
  </si>
  <si>
    <t>Phương Công, Tiền Hải, TB</t>
  </si>
  <si>
    <t>32-21/8/2014</t>
  </si>
  <si>
    <t>26-20/11/2014</t>
  </si>
  <si>
    <t>26-23/10/2015</t>
  </si>
  <si>
    <t>Vũ Thị Chình</t>
  </si>
  <si>
    <t>43-15/4/2004</t>
  </si>
  <si>
    <t>55-21/1/2014</t>
  </si>
  <si>
    <t>27-23/10/2015</t>
  </si>
  <si>
    <t xml:space="preserve"> Đặng Văn Vĩnh</t>
  </si>
  <si>
    <t>15/HSPT 08.01.2009 TADN TPHN</t>
  </si>
  <si>
    <t>78/QĐ-CCTHA 17.6.2009</t>
  </si>
  <si>
    <t>AP: 50
TTSC: 21.850</t>
  </si>
  <si>
    <t>12/QĐ-CCTHA 01.9.2015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</si>
  <si>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</si>
  <si>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</si>
  <si>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</si>
  <si>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</si>
  <si>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</si>
  <si>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</si>
  <si>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</si>
  <si>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</si>
  <si>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</si>
  <si>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</si>
  <si>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</si>
  <si>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16.4.2015</t>
  </si>
  <si>
    <t>14/QĐ-CCTHA 01.9.2015</t>
  </si>
  <si>
    <t>Hoàng Trung Hiếu</t>
  </si>
  <si>
    <t>xã Nam Bình  Kiến Xương   Thái Bình</t>
  </si>
  <si>
    <t>53/HSST 25.9.2014 TAND Kiến Xương, TB</t>
  </si>
  <si>
    <t>15/QĐ-CCTHA 31.10.2014</t>
  </si>
  <si>
    <t>15/QĐ-CCTHA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</si>
  <si>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</si>
  <si>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</si>
  <si>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</si>
  <si>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</si>
  <si>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AP: 200
Phạt: 3.000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</si>
  <si>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</si>
  <si>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</si>
  <si>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</si>
  <si>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</si>
  <si>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</si>
  <si>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</si>
  <si>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</si>
  <si>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</si>
  <si>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</si>
  <si>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</si>
  <si>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</si>
  <si>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</si>
  <si>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Trịnh Văn Thịnh</t>
  </si>
  <si>
    <t>Thôn Thống Nhất,
xã Quang Minh,
huyện KX, TB</t>
  </si>
  <si>
    <t>15/HSST 04.4.2014 TAND Kiến Xương, TB</t>
  </si>
  <si>
    <t>82/QĐ-CCTHA 19.5.2014</t>
  </si>
  <si>
    <t>SQNN: 6.410</t>
  </si>
  <si>
    <t>22.3.2016</t>
  </si>
  <si>
    <t>20/QĐ-CCTHA 04.9.2015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</si>
  <si>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</si>
  <si>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</si>
  <si>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</si>
  <si>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</si>
  <si>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</si>
  <si>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</si>
  <si>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</si>
  <si>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</si>
  <si>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</si>
  <si>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</si>
  <si>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</si>
  <si>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</si>
  <si>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</si>
  <si>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</si>
  <si>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</si>
  <si>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</si>
  <si>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</si>
  <si>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</si>
  <si>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</si>
  <si>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</si>
  <si>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</si>
  <si>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</si>
  <si>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4.448,5</t>
  </si>
  <si>
    <t>11.3.2016</t>
  </si>
  <si>
    <t>26/QĐ-CCTHA 04.9.2015</t>
  </si>
  <si>
    <t>Phạm Trường Long</t>
  </si>
  <si>
    <t>Thôn Cao Bạt Nam, 
xã Nam Cao,
huyện KX, TB</t>
  </si>
  <si>
    <t>23/HSST 07.8.2009 TAND Kiến Xương, TB</t>
  </si>
  <si>
    <t>113/QĐ-CCTHA 15.9.2009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</si>
  <si>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</si>
  <si>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</si>
  <si>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</si>
  <si>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</si>
  <si>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</si>
  <si>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</si>
  <si>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</si>
  <si>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</si>
  <si>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</si>
  <si>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</si>
  <si>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</si>
  <si>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</si>
  <si>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Phạt: 7.000</t>
  </si>
  <si>
    <t>11.9.2015</t>
  </si>
  <si>
    <t>35/QĐ-CCTHA 16.9.2015</t>
  </si>
  <si>
    <t>Xã Vũ Bình, Kiến Xương Thái Bình</t>
  </si>
  <si>
    <t>97/HSPT 31.10.2012 TAND tỉnh TB</t>
  </si>
  <si>
    <t>66/QĐ-CCTHA 25.3.2013</t>
  </si>
  <si>
    <t>AP: 600
Phạt: 22.000</t>
  </si>
  <si>
    <t>36/QĐ-CCTHA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</si>
  <si>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</si>
  <si>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</si>
  <si>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</si>
  <si>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</si>
  <si>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</si>
  <si>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</si>
  <si>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</si>
  <si>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</si>
  <si>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</si>
  <si>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</si>
  <si>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</si>
  <si>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</si>
  <si>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</si>
  <si>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</si>
  <si>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</si>
  <si>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</si>
  <si>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</si>
  <si>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</si>
  <si>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</si>
  <si>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</si>
  <si>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</si>
  <si>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</si>
  <si>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Đinh Văn Thanh</t>
  </si>
  <si>
    <t>47/HSST 18.9.2012 TAND Kiến Xương,TB</t>
  </si>
  <si>
    <t>11/QĐ-CCTHA 22.10.2013</t>
  </si>
  <si>
    <t>AP: 200
Phạt: 5.000
TTSQ: 100</t>
  </si>
  <si>
    <t>43/QĐ-CCTHA 16.9.2015</t>
  </si>
  <si>
    <t>Ngô Văn Ngọc</t>
  </si>
  <si>
    <t>42/HSST 11.9.2012 TAND Kiến Xương,TB</t>
  </si>
  <si>
    <t>27/QĐ-CCTHA 07.12.2012</t>
  </si>
  <si>
    <t>AP: 450
TTSQ: 5.000</t>
  </si>
  <si>
    <t>22.5.2015</t>
  </si>
  <si>
    <t>44/QĐ-CCTHA 16.9.2015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</si>
  <si>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</si>
  <si>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</si>
  <si>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</si>
  <si>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</si>
  <si>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</si>
  <si>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</si>
  <si>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</si>
  <si>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</si>
  <si>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</si>
  <si>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</si>
  <si>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</si>
  <si>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</si>
  <si>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</si>
  <si>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</si>
  <si>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</si>
  <si>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</si>
  <si>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</si>
  <si>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</si>
  <si>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</si>
  <si>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</si>
  <si>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</si>
  <si>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Thôn Nghĩa Môn,
xã Quang Hưng, 
huyện KX, tỉnh TB</t>
  </si>
  <si>
    <t>48/HSST 19.11.2013 TAND Kiến Xương, TB</t>
  </si>
  <si>
    <t>72/QĐ-CCTHA 28.4.2014</t>
  </si>
  <si>
    <t>Phạt: 6.900</t>
  </si>
  <si>
    <t>49/QĐ-CCTHA 16.9.2015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</si>
  <si>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</si>
  <si>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</si>
  <si>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</si>
  <si>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</si>
  <si>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</si>
  <si>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</si>
  <si>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</si>
  <si>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</si>
  <si>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</si>
  <si>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</si>
  <si>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</si>
  <si>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</si>
  <si>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</si>
  <si>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</si>
  <si>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</si>
  <si>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</si>
  <si>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Trần Văn Hưng</t>
  </si>
  <si>
    <t>22/HSST 22.5.2015 TAND Kiến Xương, TB</t>
  </si>
  <si>
    <t>145/QĐ-CCTHA 22.7.2015</t>
  </si>
  <si>
    <t>Phạt: 5.001</t>
  </si>
  <si>
    <t>53/QĐ-CCTHA 16.9.2015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</si>
  <si>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</si>
  <si>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</si>
  <si>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</si>
  <si>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</si>
  <si>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</si>
  <si>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</si>
  <si>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</si>
  <si>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</si>
  <si>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</si>
  <si>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</si>
  <si>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</si>
  <si>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</si>
  <si>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</si>
  <si>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</si>
  <si>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</si>
  <si>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</si>
  <si>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</si>
  <si>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</si>
  <si>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</si>
  <si>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</si>
  <si>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</si>
  <si>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Trần Văn Tùng</t>
  </si>
  <si>
    <t>Xóm 6,
xã Vũ Tây,
huyện KX, tỉnh TB</t>
  </si>
  <si>
    <t>08/HSST 18.11.2011 TAND Mường Chè</t>
  </si>
  <si>
    <t>80/QĐ-CCTHA 16.2.2012</t>
  </si>
  <si>
    <t>AP: 1.251</t>
  </si>
  <si>
    <t>59/QĐ-CCTHA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</si>
  <si>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</si>
  <si>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</si>
  <si>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</si>
  <si>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</si>
  <si>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15.000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</si>
  <si>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</si>
  <si>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</si>
  <si>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</si>
  <si>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</si>
  <si>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</si>
  <si>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</si>
  <si>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</si>
  <si>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Trần Đình Vui</t>
  </si>
  <si>
    <t>213/HSST 16.12.2013
TAND TP TB</t>
  </si>
  <si>
    <t>128/QĐ-CCTHA 08.8.2014</t>
  </si>
  <si>
    <t>Phạt: 5.000
TTSQ: 200</t>
  </si>
  <si>
    <t>62/QĐ-CCTHA 16.9.2015</t>
  </si>
  <si>
    <t>Thôn Bình Sơn,
xã Vũ Tây,
huyện KX, tỉnh TB</t>
  </si>
  <si>
    <t>49/HSST 28.8.2014 TAND Kiến Xương,TB</t>
  </si>
  <si>
    <t>87/QĐ-CCTHA 17.4.2015</t>
  </si>
  <si>
    <t>AP: 200
Phạt: 5.000</t>
  </si>
  <si>
    <t>63/QĐ-CCTHA 16.9.2015</t>
  </si>
  <si>
    <t>Thôn Nguyệt Giám,
xã Minh Tân,
huyện KX, tỉnh TB</t>
  </si>
  <si>
    <t>1234/HSPT 28.8.2003 TAND Tối cao</t>
  </si>
  <si>
    <t>58/QĐ-CCTHA 23.12.2003</t>
  </si>
  <si>
    <t>AP: 50
Phạt: 30.000</t>
  </si>
  <si>
    <t>28.7.2015</t>
  </si>
  <si>
    <t>64/QĐ-CCTHA 16.9.2015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</si>
  <si>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</si>
  <si>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</si>
  <si>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</si>
  <si>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</si>
  <si>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</si>
  <si>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</si>
  <si>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</si>
  <si>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</si>
  <si>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</si>
  <si>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</si>
  <si>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</si>
  <si>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</si>
  <si>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</si>
  <si>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</si>
  <si>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</si>
  <si>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</si>
  <si>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</si>
  <si>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</si>
  <si>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</si>
  <si>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</si>
  <si>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</si>
  <si>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</si>
  <si>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</si>
  <si>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</si>
  <si>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</si>
  <si>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</si>
  <si>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</si>
  <si>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</si>
  <si>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</si>
  <si>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</si>
  <si>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>AP: 200
Phạt: 5.000
TTSQ: 100
BTCQ-TC: 60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</si>
  <si>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</si>
  <si>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</si>
  <si>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</si>
  <si>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</si>
  <si>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</si>
  <si>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</si>
  <si>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AP: 200
Phạt: 4.000</t>
  </si>
  <si>
    <t>72/QĐ-CCTHA 16.9.2015</t>
  </si>
  <si>
    <t>Bùi Văn Linh</t>
  </si>
  <si>
    <t>Thôn Trà Đông,
xã Quang Trung, 
huyện KX, tỉnh TB</t>
  </si>
  <si>
    <t>99/HSST 16.12.2010 TAND Q.H.Mai</t>
  </si>
  <si>
    <t>44/QĐ-CCTHA 23.3.2011</t>
  </si>
  <si>
    <t>AP: 975</t>
  </si>
  <si>
    <t>73/QĐ-CCTHA 16.9.2015</t>
  </si>
  <si>
    <t>44/HSST 12.9.2012 TAND Kiến Xương,TB</t>
  </si>
  <si>
    <t>12/QĐ-CCTHA 22.10.2012</t>
  </si>
  <si>
    <t>AP: 400</t>
  </si>
  <si>
    <t>74/QĐ-CCTHA 16.9.2015</t>
  </si>
  <si>
    <t>Đặng Văn Cảnh</t>
  </si>
  <si>
    <t>Xóm 13,
xã Quang Trung, 
huyện KX, tỉnh TB</t>
  </si>
  <si>
    <t>31/HSST 27.6.2014 TAND TP M.Cái,QN</t>
  </si>
  <si>
    <t>85/QĐ-CCTHA 20.5.2014</t>
  </si>
  <si>
    <t>75/QĐ-CCTHA 16.9.2015</t>
  </si>
  <si>
    <t>64/HSST 23.9.2014 TAND Đ.Hưng,TB</t>
  </si>
  <si>
    <t>53/QĐ-CCTHA 12.01.2015</t>
  </si>
  <si>
    <t>AP: 650</t>
  </si>
  <si>
    <t>76/QĐ-CCTHA 16.9.2015</t>
  </si>
  <si>
    <t>Hoàng Ngọc Hiếu</t>
  </si>
  <si>
    <t>Xã Vũ Thắng, Kiến Xương, Thái Bình</t>
  </si>
  <si>
    <t>23/HSST 15.6.2006 TAND Kiến Xương,TB</t>
  </si>
  <si>
    <t>64/QĐ-CCTHA 13.12.2006</t>
  </si>
  <si>
    <t>AP: 4.150</t>
  </si>
  <si>
    <t>78/QĐ-CCTHA 16.9.2015</t>
  </si>
  <si>
    <t>Đinh Thị Phương</t>
  </si>
  <si>
    <t>01/HSST 06.3.2008 TAND Kiến Xương,TB</t>
  </si>
  <si>
    <t>13/QĐ-CCTHA 12.3.2008</t>
  </si>
  <si>
    <t>AP: 3.040</t>
  </si>
  <si>
    <t>23.6.2015</t>
  </si>
  <si>
    <t>79/QĐ-CCTHA 16.9.2015</t>
  </si>
  <si>
    <t>05/HSST 12.6.2008TAND Kiến Xương,TB</t>
  </si>
  <si>
    <t>31/QĐ-CCTHA 11.7.2008</t>
  </si>
  <si>
    <t>AP: 3.046</t>
  </si>
  <si>
    <t>80/QĐ-CCTHA 16.9.2015</t>
  </si>
  <si>
    <t>Ngô Văn Lịch</t>
  </si>
  <si>
    <t>xã Vũ Bình,     Kiến Xương,   Thái Bình</t>
  </si>
  <si>
    <t>08/TT 06.12.2006 TAND Kiến Xương,TB</t>
  </si>
  <si>
    <t>135/QĐ-CCTHA 07.3.2007</t>
  </si>
  <si>
    <t>BTCQ-TC: 33.466</t>
  </si>
  <si>
    <t>81/QĐ-CCTHA 16.9.2015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</si>
  <si>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</si>
  <si>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</si>
  <si>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</si>
  <si>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</si>
  <si>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</si>
  <si>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82/QĐ-CCTHA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</si>
  <si>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</si>
  <si>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</si>
  <si>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</si>
  <si>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</si>
  <si>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</si>
  <si>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</si>
  <si>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</si>
  <si>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</si>
  <si>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</si>
  <si>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Bùi Anh Dũng</t>
  </si>
  <si>
    <t>T.T Thanh Nê, Kiến Xương, Thái Bình</t>
  </si>
  <si>
    <t>1266/HSST 05.8.2004 TAND Kiến Xương,TB</t>
  </si>
  <si>
    <t>237/QĐ-CCTHA 03.7.2007</t>
  </si>
  <si>
    <t>AP: 20.777</t>
  </si>
  <si>
    <t>31.3.2016</t>
  </si>
  <si>
    <t>90/QĐ-CCTHA 18.9.2015</t>
  </si>
  <si>
    <t>Nguyễn Văn Hưởng</t>
  </si>
  <si>
    <t>525/HSST 30.11.2012 TAND KX,TB</t>
  </si>
  <si>
    <t>95/QĐ-CCTHA 26.6.2013</t>
  </si>
  <si>
    <t>AP HSST: 200
AP DSST: 1.750</t>
  </si>
  <si>
    <t>91/QĐ-CCTHA 18.9.2015</t>
  </si>
  <si>
    <t>Trần Văn Vượng</t>
  </si>
  <si>
    <t>29/HSST 28.6.2013 TAND Kiến Xương,TB</t>
  </si>
  <si>
    <t>105/QĐ-CCTHA 02.8.2013</t>
  </si>
  <si>
    <t>Phạt SQ + TTSC: 5.200</t>
  </si>
  <si>
    <t>92/QĐ-CCTHA 18.9.2015</t>
  </si>
  <si>
    <t>Dương Kim Hoàng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</si>
  <si>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</si>
  <si>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</si>
  <si>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</si>
  <si>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</si>
  <si>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</si>
  <si>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</si>
  <si>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APHSST + 
APDSST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</si>
  <si>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</si>
  <si>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</si>
  <si>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</si>
  <si>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</si>
  <si>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</si>
  <si>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</si>
  <si>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</si>
  <si>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</si>
  <si>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</si>
  <si>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</si>
  <si>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</si>
  <si>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</si>
  <si>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</si>
  <si>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</si>
  <si>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</si>
  <si>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</si>
  <si>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</si>
  <si>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</si>
  <si>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</si>
  <si>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</si>
  <si>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</si>
  <si>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</si>
  <si>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</si>
  <si>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</si>
  <si>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</si>
  <si>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</si>
  <si>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</si>
  <si>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</si>
  <si>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</si>
  <si>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</si>
  <si>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</si>
  <si>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</si>
  <si>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</si>
  <si>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</si>
  <si>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</si>
  <si>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</si>
  <si>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</si>
  <si>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</si>
  <si>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</si>
  <si>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</si>
  <si>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</si>
  <si>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</si>
  <si>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</si>
  <si>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</si>
  <si>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</si>
  <si>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</si>
  <si>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</si>
  <si>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</si>
  <si>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</si>
  <si>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</si>
  <si>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</si>
  <si>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57
17/11/2015</t>
  </si>
  <si>
    <t>Ngô Văn Hưởng</t>
  </si>
  <si>
    <t>Thôn Thanh Bản 2
Xã Xuân Hòa</t>
  </si>
  <si>
    <t>162
23/6/2014</t>
  </si>
  <si>
    <t>58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</si>
  <si>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</si>
  <si>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</si>
  <si>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</si>
  <si>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</si>
  <si>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</si>
  <si>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</si>
  <si>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</si>
  <si>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</si>
  <si>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Vũ Ngọc Oanh</t>
  </si>
  <si>
    <t>Thôn Hữu Thiện
Xã Vũ Hội</t>
  </si>
  <si>
    <t>BA 141/HSST
08/10/2007
TAND Tp. TB</t>
  </si>
  <si>
    <t>44
02/12/2011</t>
  </si>
  <si>
    <t>63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</si>
  <si>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</si>
  <si>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</si>
  <si>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</si>
  <si>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</si>
  <si>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</si>
  <si>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</si>
  <si>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</si>
  <si>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</si>
  <si>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</si>
  <si>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</si>
  <si>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</si>
  <si>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</si>
  <si>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</si>
  <si>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</si>
  <si>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</si>
  <si>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</si>
  <si>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</si>
  <si>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</si>
  <si>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</si>
  <si>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Thôn Lang Trung 
Xã Trung An</t>
  </si>
  <si>
    <t>BA 163/HSST
25/9/2014
TAND TP. TB</t>
  </si>
  <si>
    <t>89
22/01/2015</t>
  </si>
  <si>
    <t>73
17/11/2015</t>
  </si>
  <si>
    <t>Nguyễn Văn Sâm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</si>
  <si>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</si>
  <si>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</si>
  <si>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</si>
  <si>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</si>
  <si>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</si>
  <si>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</si>
  <si>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</si>
  <si>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</si>
  <si>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</si>
  <si>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Nguyễn Văn Sơn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</si>
  <si>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</si>
  <si>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</si>
  <si>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</si>
  <si>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</si>
  <si>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</si>
  <si>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</si>
  <si>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</si>
  <si>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</si>
  <si>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</si>
  <si>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</si>
  <si>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Trần Thế Cảnh</t>
  </si>
  <si>
    <t>Xóm 2
Xã Vũ Đoài</t>
  </si>
  <si>
    <t>BA 199/HSST
12/7/2013
TAND TP. Buôn Ma Thuột
(T. Đăk Lăk)</t>
  </si>
  <si>
    <t>87
11/3/2014</t>
  </si>
  <si>
    <t>86
18/11/2015</t>
  </si>
  <si>
    <t>Nguyễn Hồng Căn</t>
  </si>
  <si>
    <t>Thôn An Thái
Xã Vũ Đoài</t>
  </si>
  <si>
    <t>BA 50/HSST
14/11/2012
TAND tỉnh TB</t>
  </si>
  <si>
    <t>75
14/5/2013</t>
  </si>
  <si>
    <t>87
18/11/2015</t>
  </si>
  <si>
    <t>NGUYỄN HOÀNG TUYỂN</t>
  </si>
  <si>
    <t>AN VŨ</t>
  </si>
  <si>
    <t>59-15.8.13</t>
  </si>
  <si>
    <t>28-01.10.13</t>
  </si>
  <si>
    <t>APHS</t>
  </si>
  <si>
    <t>TRẦN QUANG ĐẠI</t>
  </si>
  <si>
    <t>148-15.12.15</t>
  </si>
  <si>
    <t>39.18.5.16</t>
  </si>
  <si>
    <t>NC</t>
  </si>
  <si>
    <t>ĐỖ VĂN DŨNG</t>
  </si>
  <si>
    <t>10-7.4.15</t>
  </si>
  <si>
    <t>240-20.4.15</t>
  </si>
  <si>
    <t>BÙI MINH TÂN</t>
  </si>
  <si>
    <t>12-13.3.14</t>
  </si>
  <si>
    <t>275-17.4.14</t>
  </si>
  <si>
    <t>NGUYỄN VĂN CƯỜNG</t>
  </si>
  <si>
    <t>31-15.8.2007</t>
  </si>
  <si>
    <t>03-9.10.07</t>
  </si>
  <si>
    <t>APDS</t>
  </si>
  <si>
    <t>MAI VĂN GIANG</t>
  </si>
  <si>
    <t>137-27.9.11</t>
  </si>
  <si>
    <t>172-18.3.13</t>
  </si>
  <si>
    <t>VŨ VĂN KHUYẾN</t>
  </si>
  <si>
    <t>73-28.8.07</t>
  </si>
  <si>
    <t>31-11.10.11</t>
  </si>
  <si>
    <t>NGUYỄN HOÀNG HÓA</t>
  </si>
  <si>
    <t>31-04.7.13</t>
  </si>
  <si>
    <t>284-25.7.13</t>
  </si>
  <si>
    <t>NGUYỄN NGỌC QuỲNH</t>
  </si>
  <si>
    <t>AN NINH</t>
  </si>
  <si>
    <t>20-23.6.1998</t>
  </si>
  <si>
    <t>113-15.7.1998</t>
  </si>
  <si>
    <t>NGUYỄN VĂN ĐONG</t>
  </si>
  <si>
    <t>24-26.4.16</t>
  </si>
  <si>
    <t>388-3.6.16</t>
  </si>
  <si>
    <t>MAI NGỌC BIÊN</t>
  </si>
  <si>
    <t>389-3.6.16</t>
  </si>
  <si>
    <t>NGUYỄN VĂN MẠNH</t>
  </si>
  <si>
    <t>24.4.16</t>
  </si>
  <si>
    <t>391-3.6.16</t>
  </si>
  <si>
    <t>NGUYỄN VĂN TuẤN</t>
  </si>
  <si>
    <t>387-3.6.16</t>
  </si>
  <si>
    <t>NGUYỄN TRỌNG HÙNG</t>
  </si>
  <si>
    <t>LƯƠNG VĂN SÁNG</t>
  </si>
  <si>
    <t>108-9.12.15</t>
  </si>
  <si>
    <t>213-13.1.16</t>
  </si>
  <si>
    <t>CHU CÔNG NHIÊN</t>
  </si>
  <si>
    <t>8-15.1.14</t>
  </si>
  <si>
    <t>250-13.3.14</t>
  </si>
  <si>
    <t>NGUYỄN DUY HẢI</t>
  </si>
  <si>
    <t>9-8.1.15</t>
  </si>
  <si>
    <t>180-25.2.15</t>
  </si>
  <si>
    <t>PHẠM ĐÌNH DƯƠNG</t>
  </si>
  <si>
    <t>47-4.7.13</t>
  </si>
  <si>
    <t>307-19.8.13</t>
  </si>
  <si>
    <t>NGUYỄN QuỐC HUY</t>
  </si>
  <si>
    <t>85-6.12.13</t>
  </si>
  <si>
    <t>143-13.1.14</t>
  </si>
  <si>
    <t>NGUYỄN HỮU LẬP</t>
  </si>
  <si>
    <t>35-29.5.15</t>
  </si>
  <si>
    <t>65-29.6.15</t>
  </si>
  <si>
    <t>BTHS</t>
  </si>
  <si>
    <t>ĐÀO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</si>
  <si>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</si>
  <si>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</si>
  <si>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</si>
  <si>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</si>
  <si>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</si>
  <si>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</si>
  <si>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</si>
  <si>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</si>
  <si>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</si>
  <si>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</si>
  <si>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</si>
  <si>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</si>
  <si>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HƯƠNG</t>
  </si>
  <si>
    <t>129-19.8.05</t>
  </si>
  <si>
    <t>139-11.4.06</t>
  </si>
  <si>
    <t>ĐOÀN ĐỨC ĐiỂN</t>
  </si>
  <si>
    <t>245-7.12.1998</t>
  </si>
  <si>
    <t>15-10.10.08</t>
  </si>
  <si>
    <t>NGUYỄN KHẮC THỐNG</t>
  </si>
  <si>
    <t>44-19.5.16</t>
  </si>
  <si>
    <t>458-27.7.16</t>
  </si>
  <si>
    <t>NGUYỄN VĂN GiẢNG</t>
  </si>
  <si>
    <t>35-31.12.2007</t>
  </si>
  <si>
    <t>100-23.7.2008</t>
  </si>
  <si>
    <t>PHẠM VĂN HÙNG</t>
  </si>
  <si>
    <t>77-25.8.14</t>
  </si>
  <si>
    <t>50-27.10.14</t>
  </si>
  <si>
    <t>NGUYỄN BÁ HOÀNH</t>
  </si>
  <si>
    <t>AN Ấp</t>
  </si>
  <si>
    <t>04-15.1.15</t>
  </si>
  <si>
    <t>197-5.3.15</t>
  </si>
  <si>
    <t>ĐINH THỊ HƯƠNG</t>
  </si>
  <si>
    <t>AN LỄ</t>
  </si>
  <si>
    <t>74-20.8.14</t>
  </si>
  <si>
    <t>29-3.10.14</t>
  </si>
  <si>
    <t>ĐINH VĂN QUÂN</t>
  </si>
  <si>
    <t>72-26.9.13</t>
  </si>
  <si>
    <t>85-1.11.13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</si>
  <si>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</si>
  <si>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</si>
  <si>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</si>
  <si>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</si>
  <si>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</si>
  <si>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</si>
  <si>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</si>
  <si>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</si>
  <si>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</si>
  <si>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7-19.2.2009</t>
  </si>
  <si>
    <t>50-27.10.21</t>
  </si>
  <si>
    <t>PHẠM HỮU HUÂN</t>
  </si>
  <si>
    <t>6-24.9.2004</t>
  </si>
  <si>
    <t>21-25.10.2004</t>
  </si>
  <si>
    <t>ĐÀM QUANG THIỆN</t>
  </si>
  <si>
    <t>AN THÁI</t>
  </si>
  <si>
    <t>24-1.4.13</t>
  </si>
  <si>
    <t>25-12.6.13</t>
  </si>
  <si>
    <t>ĐÀM VĂN QUÂN</t>
  </si>
  <si>
    <t>34-17.12.13</t>
  </si>
  <si>
    <t>225-25.2.14</t>
  </si>
  <si>
    <t>ĐÀM VĂN ĐOÀN</t>
  </si>
  <si>
    <t>68-24.9.13</t>
  </si>
  <si>
    <t>109-19.11.13</t>
  </si>
  <si>
    <t>LƯƠNG QUANG HÀNH</t>
  </si>
  <si>
    <t>151-18.11.2003</t>
  </si>
  <si>
    <t>30-11.10.211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</si>
  <si>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</si>
  <si>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</si>
  <si>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</si>
  <si>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</si>
  <si>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</si>
  <si>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</si>
  <si>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</si>
  <si>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</si>
  <si>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</si>
  <si>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</si>
  <si>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</si>
  <si>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</si>
  <si>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</si>
  <si>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>APHS +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</si>
  <si>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</si>
  <si>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</si>
  <si>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</si>
  <si>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</si>
  <si>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</si>
  <si>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</si>
  <si>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</si>
  <si>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43-27.9.12</t>
  </si>
  <si>
    <t>133-28.1.13</t>
  </si>
  <si>
    <t>NGUYỄN THẾ TOÀN</t>
  </si>
  <si>
    <t>06-11.1.16</t>
  </si>
  <si>
    <t>432-5.7.16</t>
  </si>
  <si>
    <t>PHẠM VĂN KiỂU</t>
  </si>
  <si>
    <t>35-31.5.11</t>
  </si>
  <si>
    <t>46-11.10.11</t>
  </si>
  <si>
    <t>NGUYỄN VĂN TÀI</t>
  </si>
  <si>
    <t>AN TRÀNG</t>
  </si>
  <si>
    <t>18-18.3.14</t>
  </si>
  <si>
    <t>285-17.4.14</t>
  </si>
  <si>
    <t>VŨ VĂN TẤN</t>
  </si>
  <si>
    <t>18.3.14</t>
  </si>
  <si>
    <t>281-17.4.04</t>
  </si>
  <si>
    <t>PHẠM ĐĂNG QUANG</t>
  </si>
  <si>
    <t>282-17.4.14</t>
  </si>
  <si>
    <t>NGUYỄ PHÚ VỊNH</t>
  </si>
  <si>
    <t>18-183.14</t>
  </si>
  <si>
    <t>280.17.4.14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</si>
  <si>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</si>
  <si>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</si>
  <si>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</si>
  <si>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</si>
  <si>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</si>
  <si>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</si>
  <si>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</si>
  <si>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</si>
  <si>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</si>
  <si>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</si>
  <si>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</si>
  <si>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</si>
  <si>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</si>
  <si>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</si>
  <si>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</si>
  <si>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</si>
  <si>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</si>
  <si>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</si>
  <si>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</si>
  <si>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</si>
  <si>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</si>
  <si>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HS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</si>
  <si>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</si>
  <si>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</si>
  <si>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</si>
  <si>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</si>
  <si>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</si>
  <si>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</si>
  <si>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</si>
  <si>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</si>
  <si>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</si>
  <si>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</si>
  <si>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</si>
  <si>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</si>
  <si>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HƯNG</t>
  </si>
  <si>
    <t>75-21-7-15</t>
  </si>
  <si>
    <t>25-18.12.15</t>
  </si>
  <si>
    <t>DĐINH VĂN DŨNG</t>
  </si>
  <si>
    <t>9-11.3.14</t>
  </si>
  <si>
    <t>288-17.4.14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</si>
  <si>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</si>
  <si>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</si>
  <si>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</si>
  <si>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</si>
  <si>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</si>
  <si>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</si>
  <si>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</si>
  <si>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</si>
  <si>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</si>
  <si>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</si>
  <si>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</si>
  <si>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</si>
  <si>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</si>
  <si>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</si>
  <si>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</si>
  <si>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</si>
  <si>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</si>
  <si>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</si>
  <si>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</si>
  <si>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</si>
  <si>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</si>
  <si>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</si>
  <si>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</si>
  <si>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</si>
  <si>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</si>
  <si>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</si>
  <si>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</si>
  <si>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</si>
  <si>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</si>
  <si>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Ngô Ngọc Vinh</t>
  </si>
  <si>
    <t>20/hspt/02.11.2011 toà Tối cao</t>
  </si>
  <si>
    <t>163/20.2.2012</t>
  </si>
  <si>
    <t>122/28.9.2015</t>
  </si>
  <si>
    <t>Ng, Thị Thơm</t>
  </si>
  <si>
    <t>41/hsst/17.10.2014 toà Thái Bình</t>
  </si>
  <si>
    <t>115/5.12.2014</t>
  </si>
  <si>
    <t>121/28.9.2015</t>
  </si>
  <si>
    <t>Nguyễn THị Nga</t>
  </si>
  <si>
    <t>36/hsst/06.9.2010 toà Thái Bình</t>
  </si>
  <si>
    <t>36/11.10.2011</t>
  </si>
  <si>
    <t>120/28.9.2015</t>
  </si>
  <si>
    <t>Giàng a xà</t>
  </si>
  <si>
    <t>21/hsst/19.6.2013 toà Thái Bình</t>
  </si>
  <si>
    <t>36/1.10.2013</t>
  </si>
  <si>
    <t>119/28.9.2015</t>
  </si>
  <si>
    <t>Ng. Hữu Khánh</t>
  </si>
  <si>
    <t>99/hsst/ 26.12.2012 toà Quỳnh phụ, TB</t>
  </si>
  <si>
    <t>156/15.3.2013</t>
  </si>
  <si>
    <t>118/28.9.2015</t>
  </si>
  <si>
    <t>Ng. Văn Hưng</t>
  </si>
  <si>
    <t>04/hsst/14.01.2014 toà Quỳnh Phụ, TB</t>
  </si>
  <si>
    <t>245/13.3.2014</t>
  </si>
  <si>
    <t>117/28.9.2015</t>
  </si>
  <si>
    <t>Khiếu Văn Quân</t>
  </si>
  <si>
    <t>60/hsst/16.8.2013 toà Quỳnh Phụ, TB</t>
  </si>
  <si>
    <t>29/1.10.2013</t>
  </si>
  <si>
    <t>116/28.9.2015</t>
  </si>
  <si>
    <t>Nguyễn Ngọc Tụ</t>
  </si>
  <si>
    <t>Quỳnh Nguyên, Quỳnh Phụ</t>
  </si>
  <si>
    <t>73/hspt/8.9.2009 toà Thái Bình</t>
  </si>
  <si>
    <t>16/7.10.2009</t>
  </si>
  <si>
    <t>112/28.9.2015</t>
  </si>
  <si>
    <t>40/hsst/7.10.2010 toà quỳnh phụ, TB</t>
  </si>
  <si>
    <t>04/7.10.2010</t>
  </si>
  <si>
    <t>111/28.9.2015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</si>
  <si>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</si>
  <si>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</si>
  <si>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</si>
  <si>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</si>
  <si>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</si>
  <si>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</si>
  <si>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</si>
  <si>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</si>
  <si>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</si>
  <si>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</si>
  <si>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</si>
  <si>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</si>
  <si>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>Vũ Đăng Mạnh</t>
  </si>
  <si>
    <t xml:space="preserve"> Phạt</t>
  </si>
  <si>
    <t>Nguyễn Công Cậy</t>
  </si>
  <si>
    <t>Vũ Đình Hà</t>
  </si>
  <si>
    <t>Quỳnh Hồng</t>
  </si>
  <si>
    <t>34/dspt/9.12.2010 toà Thái Bình</t>
  </si>
  <si>
    <t>113/14.2.2011</t>
  </si>
  <si>
    <t>ap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</si>
  <si>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</si>
  <si>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</si>
  <si>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</si>
  <si>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</si>
  <si>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</si>
  <si>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</si>
  <si>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17/3.3.2011</t>
  </si>
  <si>
    <t>chia tài sản</t>
  </si>
  <si>
    <t>113/28.9.2015</t>
  </si>
  <si>
    <t>Phạm Đình Hải</t>
  </si>
  <si>
    <t>Quỳnh Mỹ, Qphụ</t>
  </si>
  <si>
    <t>55/hsst/23.6.2015 toà QPhụ</t>
  </si>
  <si>
    <t>366/27.7.2015</t>
  </si>
  <si>
    <t>106/28.9.2015</t>
  </si>
  <si>
    <t>Khổng Văn Thìn</t>
  </si>
  <si>
    <t>Quỳnh Nguyên, QPhụ</t>
  </si>
  <si>
    <t>12/hsst/17.02.2004 toà Thái Bình</t>
  </si>
  <si>
    <t>05/10.10.2008</t>
  </si>
  <si>
    <t>108/28.9.2015</t>
  </si>
  <si>
    <t>Đinh Cao Pha</t>
  </si>
  <si>
    <t>24/hsst/6.5.2008 toà chu sê, gia lai</t>
  </si>
  <si>
    <t>158/10.8.2008</t>
  </si>
  <si>
    <t>109/28.9.2015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</si>
  <si>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</si>
  <si>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</si>
  <si>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</si>
  <si>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</si>
  <si>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</si>
  <si>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Hùng</t>
  </si>
  <si>
    <t>1514/Hspt/21.8.1998 toà Tối cao</t>
  </si>
  <si>
    <t>217/23.11.1998</t>
  </si>
  <si>
    <t>ap+ Phạt+ SC</t>
  </si>
  <si>
    <t>101/28.9.2015</t>
  </si>
  <si>
    <t>Vũ Tiến Tuấn</t>
  </si>
  <si>
    <t>18/hsst/27.3.2008 toà Đông Hưng, thái bình</t>
  </si>
  <si>
    <t>144/15.5.2008</t>
  </si>
  <si>
    <t>100/28.9.2015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</si>
  <si>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</si>
  <si>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</si>
  <si>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</si>
  <si>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</si>
  <si>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</si>
  <si>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</si>
  <si>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</si>
  <si>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</si>
  <si>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</si>
  <si>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</si>
  <si>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</si>
  <si>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</si>
  <si>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</si>
  <si>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</si>
  <si>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</si>
  <si>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</si>
  <si>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</si>
  <si>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</si>
  <si>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</si>
  <si>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</si>
  <si>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</si>
  <si>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</si>
  <si>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</si>
  <si>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</si>
  <si>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106
05/01/2016</t>
  </si>
  <si>
    <t>167
06/9/2016</t>
  </si>
  <si>
    <t>Đỗ Văn Kiên</t>
  </si>
  <si>
    <t>Xã Xuân Hòa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</si>
  <si>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</si>
  <si>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</si>
  <si>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</si>
  <si>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</si>
  <si>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</si>
  <si>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</si>
  <si>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</si>
  <si>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Xã Việt Hùng</t>
  </si>
  <si>
    <t>BA 86/HSST
16/12/2015
TAND Vũ Thư</t>
  </si>
  <si>
    <t>118
25/01/2016</t>
  </si>
  <si>
    <t>29/8/2016</t>
  </si>
  <si>
    <t>162
30/8/2016</t>
  </si>
  <si>
    <t>1) Phạm Văn Chung
2) Nguyễn Mạnh Quân
3) Lại Văn Trội</t>
  </si>
  <si>
    <t>Đều xã Tự Tân</t>
  </si>
  <si>
    <t>161
15/5/2015</t>
  </si>
  <si>
    <t>164
06/9/2016</t>
  </si>
  <si>
    <t>BA 520/HSPT
27/10/2014
TAND Tối cao</t>
  </si>
  <si>
    <t>21
16/10/2015</t>
  </si>
  <si>
    <t>165
06/9/2016</t>
  </si>
  <si>
    <t>Đặng Tiến Dự</t>
  </si>
  <si>
    <t>Xã Tự Tân</t>
  </si>
  <si>
    <t>BA 79/HSST
27/11/2015
TAND Vũ Thư</t>
  </si>
  <si>
    <t>Thôn Tri Lễ,
xã Vũ Lễ,
huyện KX, tỉnh TB</t>
  </si>
  <si>
    <t>01/HSST 16.01.2015 TAND KX,TB</t>
  </si>
  <si>
    <t>77/QĐ-CCTHA 27.3.2015</t>
  </si>
  <si>
    <t>AP: 300/người</t>
  </si>
  <si>
    <t>120/QĐ-CCTHA 21.9.2015</t>
  </si>
  <si>
    <t>Vũ Tiến Bách</t>
  </si>
  <si>
    <t>Thôn Trình Hoàng,
xã Vũ Lễ,
huyện KX, tỉnh TB</t>
  </si>
  <si>
    <t>135/HSST 30.9.2014 TAND KX,TB</t>
  </si>
  <si>
    <t>146/QĐ-CCTHA 22.7.2013</t>
  </si>
  <si>
    <t>TTSQ: 800</t>
  </si>
  <si>
    <t>121/QĐ-CCTHA 21.9.2015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</si>
  <si>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</si>
  <si>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</si>
  <si>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</si>
  <si>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</si>
  <si>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</si>
  <si>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31/HSST 26.5.2008 TAND KX,TB</t>
  </si>
  <si>
    <t>79/QĐ-CCTHA 03.9.2008</t>
  </si>
  <si>
    <t>AP: 100
TTSQ: 400</t>
  </si>
  <si>
    <t>124/QĐ-CCTHA 21.9.2015</t>
  </si>
  <si>
    <t>Trần Văn Huyến</t>
  </si>
  <si>
    <t>42/HSST 24.7.2014 TAND KX,TB</t>
  </si>
  <si>
    <t>30/QĐ-CCTHA 28.11.2014</t>
  </si>
  <si>
    <t>AP: 200
Phạt: 10.000</t>
  </si>
  <si>
    <t>129/QĐ-CCTHA 21.9.2015</t>
  </si>
  <si>
    <t>Trần Xuân An</t>
  </si>
  <si>
    <t>68/HSST 25.11.2014 TAND KX,TB</t>
  </si>
  <si>
    <t>50/QĐ-CCTHA 12.01.2015</t>
  </si>
  <si>
    <t>130/QĐ-CCTHA 21.9.2015</t>
  </si>
  <si>
    <t>Nguyễn Bá Sơn</t>
  </si>
  <si>
    <t>68/HSST 25.11.2008 TAND KX,TB</t>
  </si>
  <si>
    <t>51/QĐ-CCTHA 12.01.2015</t>
  </si>
  <si>
    <t>131/QĐ-CCTHA 21.9.2015</t>
  </si>
  <si>
    <t>Trần Công Bồng</t>
  </si>
  <si>
    <t>56/HSST 20.12.2013 TAND KX,TB</t>
  </si>
  <si>
    <t>37/QĐ-CCTHA 17.02.2014</t>
  </si>
  <si>
    <t>132/QĐ-CCTHA 22.9.2015</t>
  </si>
  <si>
    <t>Bùi Thị Thanh Hằng</t>
  </si>
  <si>
    <t>Thôn Đông Chú,
xã Vũ Lễ,
huyện KX, tỉnh TB</t>
  </si>
  <si>
    <t>BA 06/HSST
13/01/2016
TAND TP.TB</t>
  </si>
  <si>
    <t>159
11/4/2016</t>
  </si>
  <si>
    <t>194
15/9/2016</t>
  </si>
  <si>
    <t>BA 02/DSST
09/8/2013
TAND Vũ Thư</t>
  </si>
  <si>
    <t>03
18/9/2013</t>
  </si>
  <si>
    <t>195
15/9/2016</t>
  </si>
  <si>
    <t>Phạm Ngọc Rĩnh
(Phạm Ngọc Dĩnh)</t>
  </si>
  <si>
    <t>Xã Vũ Vinh</t>
  </si>
  <si>
    <t>BA 100/HSST
25/9/2015
TAND TP. Sơn La
(tỉnh Sơn La)</t>
  </si>
  <si>
    <t>68
12/11/2015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</si>
  <si>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</si>
  <si>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</si>
  <si>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</si>
  <si>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</si>
  <si>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</si>
  <si>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</si>
  <si>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</si>
  <si>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</si>
  <si>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</si>
  <si>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</si>
  <si>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</si>
  <si>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</si>
  <si>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</si>
  <si>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</si>
  <si>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</si>
  <si>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</si>
  <si>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200
15/9/2016</t>
  </si>
  <si>
    <t>BA 49/HSST
11/8/2014
TAND Vũ Thư</t>
  </si>
  <si>
    <t>243
23/9/2014</t>
  </si>
  <si>
    <t>Sung công</t>
  </si>
  <si>
    <t>14/9/2016</t>
  </si>
  <si>
    <t>201
15/9/2016</t>
  </si>
  <si>
    <t>Đặng Văn Hải</t>
  </si>
  <si>
    <t>104
05/01/2016</t>
  </si>
  <si>
    <t>202
15/9/2016</t>
  </si>
  <si>
    <t>Trịnh Xuân Thắng</t>
  </si>
  <si>
    <t>BA 64/HSST
28/9/2015
TAND Vũ Thư</t>
  </si>
  <si>
    <t>229-8/12/2014</t>
  </si>
  <si>
    <t>70-26/3/2015</t>
  </si>
  <si>
    <t>28-23/10/2015</t>
  </si>
  <si>
    <t>Nguyễn Văn Xuân</t>
  </si>
  <si>
    <t>69-29/3/2013</t>
  </si>
  <si>
    <t>89-23/5/2013</t>
  </si>
  <si>
    <t>29-23/10/2015</t>
  </si>
  <si>
    <t>249-27/12/2010</t>
  </si>
  <si>
    <t>69-28/3/2011</t>
  </si>
  <si>
    <t>30-23/10/2015</t>
  </si>
  <si>
    <t>Phạm Văn Mạnh</t>
  </si>
  <si>
    <t>34-31/7/2014</t>
  </si>
  <si>
    <t>125-10/9/2014</t>
  </si>
  <si>
    <t>31-23/10/2015</t>
  </si>
  <si>
    <t>Lê Văn Quý</t>
  </si>
  <si>
    <t>33-31/7/2014</t>
  </si>
  <si>
    <t>23-30/10/2014</t>
  </si>
  <si>
    <t>32-23/10/2015</t>
  </si>
  <si>
    <t>620-26/10/2011</t>
  </si>
  <si>
    <t>65-31/1/2012</t>
  </si>
  <si>
    <t>33-23/10/2015</t>
  </si>
  <si>
    <t>DDặng Văn Cường, Kiều</t>
  </si>
  <si>
    <t>Đông Minh, Tiền Hải, TB</t>
  </si>
  <si>
    <t>1-6/01/2015</t>
  </si>
  <si>
    <t>07-10/3/2015</t>
  </si>
  <si>
    <t>36-23/10/2015</t>
  </si>
  <si>
    <t>Ddoàn Hải Triều</t>
  </si>
  <si>
    <t>93-5/8/2015</t>
  </si>
  <si>
    <t>89-11/6/2010</t>
  </si>
  <si>
    <t>37-23/10/2015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</si>
  <si>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</si>
  <si>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</si>
  <si>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</si>
  <si>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</si>
  <si>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</si>
  <si>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</si>
  <si>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</si>
  <si>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</si>
  <si>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</si>
  <si>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</si>
  <si>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</si>
  <si>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</si>
  <si>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</si>
  <si>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</si>
  <si>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</si>
  <si>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</si>
  <si>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</si>
  <si>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</si>
  <si>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</si>
  <si>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</si>
  <si>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</si>
  <si>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</si>
  <si>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</si>
  <si>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</si>
  <si>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</si>
  <si>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Phạm Văn Giáp</t>
  </si>
  <si>
    <t>BA 80/HSST
08/12/2015
TAND Vũ Thư</t>
  </si>
  <si>
    <t>115
13/01/2016</t>
  </si>
  <si>
    <t>218
26/9/2016</t>
  </si>
  <si>
    <t>Phạm Văn Mười</t>
  </si>
  <si>
    <t>44
02/11/2015</t>
  </si>
  <si>
    <t>220
26/9/2016</t>
  </si>
  <si>
    <t>Nguyễn Văn Lừng</t>
  </si>
  <si>
    <t>BA 15/HSST
16/3/2016
TAND Vũ Thư</t>
  </si>
  <si>
    <t>192
27/4/2016</t>
  </si>
  <si>
    <t>221
26/9/2016</t>
  </si>
  <si>
    <t>Vũ Ngọc Hoán</t>
  </si>
  <si>
    <t>46
02/11/2015</t>
  </si>
  <si>
    <t>222
26/9/2016</t>
  </si>
  <si>
    <t>Phạm Kế Toại</t>
  </si>
  <si>
    <t>42
02/11/2015</t>
  </si>
  <si>
    <t>223
26/9/2016</t>
  </si>
  <si>
    <t>Đồng Tiến Bộ</t>
  </si>
  <si>
    <t>45
02/11/2015</t>
  </si>
  <si>
    <t>224
26/9/2016</t>
  </si>
  <si>
    <t>Vợ: Phạm Thị Nhạn
Chồng: Vũ Thanh Mai</t>
  </si>
  <si>
    <t>Đều ở xã Vũ Đoài</t>
  </si>
  <si>
    <t>BA 05/DSST
14/7/2005
TAND Vũ Thư</t>
  </si>
  <si>
    <t>03
09/11/2005</t>
  </si>
  <si>
    <t>225
26/9/2016</t>
  </si>
  <si>
    <t>Nguyễn Thị Thơm</t>
  </si>
  <si>
    <t>Đội 8
Xã Tân Hòa</t>
  </si>
  <si>
    <t>BA 13/HSST
20/01/2011
TAND Q. Đống Đa 
(TP. HN)</t>
  </si>
  <si>
    <t>96
01/6/2011</t>
  </si>
  <si>
    <t>01
11/10/2016</t>
  </si>
  <si>
    <t>1) Nguyễn Ngọc Tuấn
2) Đỗ Mạnh Tưởng</t>
  </si>
  <si>
    <t>Đều ở xã Hồng Lý</t>
  </si>
  <si>
    <t>BA 14/HSST
24/3/2015
TAND Vũ Thư</t>
  </si>
  <si>
    <t>140
06/5/2015</t>
  </si>
  <si>
    <t>02
11/10/2016</t>
  </si>
  <si>
    <t>1) Nguyễn Duy Thuân
2) Nguyễn Duy Thiện
3) Nguyễn Duy Đồng</t>
  </si>
  <si>
    <t>139
06/5/2015</t>
  </si>
  <si>
    <t>03
11/10/2016</t>
  </si>
  <si>
    <t>Bùi Xuân Hải</t>
  </si>
  <si>
    <t>BA 46/HSST
08/7/2015
TAND Vũ Thư</t>
  </si>
  <si>
    <t>237
14/8/2015</t>
  </si>
  <si>
    <t>04
11/10/2016</t>
  </si>
  <si>
    <t>1) Phạm Thế Vinh
2) Nguyễn Chí Tài
3) Lại Minh Thành</t>
  </si>
  <si>
    <t>Đều ở xã Tân Hòa</t>
  </si>
  <si>
    <t>BA 08/HSST
04/02/2015
TAND Vũ Thư</t>
  </si>
  <si>
    <t>125
09/3/2015</t>
  </si>
  <si>
    <t>05
11/10/2016</t>
  </si>
  <si>
    <t>Cao Văn Chưởng</t>
  </si>
  <si>
    <t>BA 50/HSST
28/8/2014
TAND Vũ Thư</t>
  </si>
  <si>
    <t>15
12/10/2015</t>
  </si>
  <si>
    <t>06
11/10/2016</t>
  </si>
  <si>
    <t>Phan Văn Trọng</t>
  </si>
  <si>
    <t>BA 69/HSST
30/9/2015
TAND Vũ Thư</t>
  </si>
  <si>
    <t>66
09/11/2015</t>
  </si>
  <si>
    <t>07
11/10/2016</t>
  </si>
  <si>
    <t>Vũ Quang Trung</t>
  </si>
  <si>
    <t>65
09/11/2015</t>
  </si>
  <si>
    <t>08
11/10/2016</t>
  </si>
  <si>
    <t>Trần Thị Trang</t>
  </si>
  <si>
    <t>64
09/11/2015</t>
  </si>
  <si>
    <t>09
11/10/2016</t>
  </si>
  <si>
    <t>Lương Xuân Hồng</t>
  </si>
  <si>
    <t>BA 43/HSST
05/8/2014
TAND Vũ Thư</t>
  </si>
  <si>
    <t>23
17/10/2014</t>
  </si>
  <si>
    <t>26/8/2015</t>
  </si>
  <si>
    <t>10
11/10/2016</t>
  </si>
  <si>
    <t>Phạm Bắc Chiến</t>
  </si>
  <si>
    <t>Thôn Minh Hồng
Xã Duy Nhất</t>
  </si>
  <si>
    <t>BA 35/HSST
15/6/2015
TAND Vũ Thư</t>
  </si>
  <si>
    <t>222
27/7/2015</t>
  </si>
  <si>
    <t>11
11/10/2016</t>
  </si>
  <si>
    <t>Phạm Nam Chinh</t>
  </si>
  <si>
    <t>BA 29/HSPT
23/05/2013
TAND tỉnh TB</t>
  </si>
  <si>
    <t>70
13/1/2014</t>
  </si>
  <si>
    <t>APHSST + APHSPT</t>
  </si>
  <si>
    <t>12
11/10/2016</t>
  </si>
  <si>
    <t>Đặng Thị Tuất</t>
  </si>
  <si>
    <t>thôn Minh Hồng     
xã Duy Nhất</t>
  </si>
  <si>
    <t>218
27/7/2015</t>
  </si>
  <si>
    <t>13
11/10/2016</t>
  </si>
  <si>
    <t>Thôn Đồng Tiến
Xã Việt Thuận</t>
  </si>
  <si>
    <t>BA 37/HSPT
11/6/2008
TAND tỉnh TB</t>
  </si>
  <si>
    <t>91
04/7/2008</t>
  </si>
  <si>
    <t>14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</si>
  <si>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</si>
  <si>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</si>
  <si>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</si>
  <si>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</si>
  <si>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</si>
  <si>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Phạm Đình Thủy</t>
  </si>
  <si>
    <t>13
12/10/2015</t>
  </si>
  <si>
    <t>17
11/10/2016</t>
  </si>
  <si>
    <t>Phạm Văn Đảm</t>
  </si>
  <si>
    <t>07
12/10/2015</t>
  </si>
  <si>
    <t>18
11/10/2016</t>
  </si>
  <si>
    <t>Trịnh Quang Vinh</t>
  </si>
  <si>
    <t>BA 02/DSPT
27/02/2012
TAND tỉnh TB</t>
  </si>
  <si>
    <t>03
16/10/2015</t>
  </si>
  <si>
    <t>19
24/10/2016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</si>
  <si>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</si>
  <si>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</si>
  <si>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</si>
  <si>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</si>
  <si>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</si>
  <si>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</si>
  <si>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TĐ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</si>
  <si>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</si>
  <si>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</si>
  <si>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</si>
  <si>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</si>
  <si>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</si>
  <si>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</si>
  <si>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</si>
  <si>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</si>
  <si>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</si>
  <si>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</si>
  <si>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</si>
  <si>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</si>
  <si>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</si>
  <si>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</si>
  <si>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</si>
  <si>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</si>
  <si>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</si>
  <si>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</si>
  <si>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32/14.9.2012 ta Đông Hưng</t>
  </si>
  <si>
    <t>179/25.12.2012</t>
  </si>
  <si>
    <t>42/24.12.2015</t>
  </si>
  <si>
    <t>Nguyễn Thị Lan</t>
  </si>
  <si>
    <t>Nguyễn Tiến Hạnh</t>
  </si>
  <si>
    <t>74/29.11.2013 ta Đông Hưng</t>
  </si>
  <si>
    <t>281/19.3.2014</t>
  </si>
  <si>
    <t>44/24.12.2015</t>
  </si>
  <si>
    <t>Nghiêm Xuân Anh</t>
  </si>
  <si>
    <t>Mê Linh</t>
  </si>
  <si>
    <t>136/25.4.2012 ta Quận Cầu Giấy</t>
  </si>
  <si>
    <t>161/18.12.2012</t>
  </si>
  <si>
    <t>26.01.2016</t>
  </si>
  <si>
    <t>69/26.01.2016</t>
  </si>
  <si>
    <t>Nguyễn Đức Hưng</t>
  </si>
  <si>
    <t>233/30.11.2010 ta q Cầu Giấy</t>
  </si>
  <si>
    <t>206/22.3.2011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</si>
  <si>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</si>
  <si>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</si>
  <si>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</si>
  <si>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</si>
  <si>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</si>
  <si>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</si>
  <si>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</si>
  <si>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</si>
  <si>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</si>
  <si>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</si>
  <si>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</si>
  <si>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</si>
  <si>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Bùi Thanh Hùng</t>
  </si>
  <si>
    <t>422/17.9.2011 ta Q Đống Đa Hà Nội</t>
  </si>
  <si>
    <t>198/23.3.2012</t>
  </si>
  <si>
    <t>15.3.2016</t>
  </si>
  <si>
    <t>83/16.3.2016</t>
  </si>
  <si>
    <t>Nguyễn Quang Hải</t>
  </si>
  <si>
    <t>30/24.8.2011 ta H Đông Hưng</t>
  </si>
  <si>
    <t>27/10.10.2011</t>
  </si>
  <si>
    <t>86/16.3.2016</t>
  </si>
  <si>
    <t>Nguyễn Văn Trung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</si>
  <si>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</si>
  <si>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</si>
  <si>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</si>
  <si>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</si>
  <si>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</si>
  <si>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</si>
  <si>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</si>
  <si>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</si>
  <si>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</si>
  <si>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</si>
  <si>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Văn Quân</t>
  </si>
  <si>
    <t xml:space="preserve">37/04.6.2015 ta h Thường Tín </t>
  </si>
  <si>
    <t>428/25.3.2016</t>
  </si>
  <si>
    <t>137/22.4.2016</t>
  </si>
  <si>
    <t>Nguyễn Xuân Thương</t>
  </si>
  <si>
    <t>113/5.5.2016 ta q. Cầu Giấy HN</t>
  </si>
  <si>
    <t>741/22.7.2016</t>
  </si>
  <si>
    <t>12.8.2016</t>
  </si>
  <si>
    <t>221/16.8.2016</t>
  </si>
  <si>
    <t>Nguyễn Đức Giang</t>
  </si>
  <si>
    <t>Nguyên Xá</t>
  </si>
  <si>
    <t>79/24.12.2013 ta Đông Hưng</t>
  </si>
  <si>
    <t>218/22.01.2014</t>
  </si>
  <si>
    <t>12/31.8.2015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</si>
  <si>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</si>
  <si>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</si>
  <si>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</si>
  <si>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</si>
  <si>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</si>
  <si>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</si>
  <si>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</si>
  <si>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</si>
  <si>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</si>
  <si>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06/21.01.2015 ta T Thái Bình</t>
  </si>
  <si>
    <t>268/9.02.2015</t>
  </si>
  <si>
    <t>30.12.2015</t>
  </si>
  <si>
    <t>45/30.12.2015</t>
  </si>
  <si>
    <t>Phạm Ngọc Thắng</t>
  </si>
  <si>
    <t>Đông Động</t>
  </si>
  <si>
    <t>73/14.10.2015 ta h Đông Hưng</t>
  </si>
  <si>
    <t>183/7.12.2015</t>
  </si>
  <si>
    <t>47/30.12.2015</t>
  </si>
  <si>
    <t>Nguyễn Minh Tiến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</si>
  <si>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</si>
  <si>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</si>
  <si>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</si>
  <si>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</si>
  <si>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</si>
  <si>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</si>
  <si>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</si>
  <si>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</si>
  <si>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</si>
  <si>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</si>
  <si>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</si>
  <si>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</si>
  <si>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</si>
  <si>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</si>
  <si>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</si>
  <si>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</si>
  <si>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</si>
  <si>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</si>
  <si>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</si>
  <si>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</si>
  <si>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</si>
  <si>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</si>
  <si>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</si>
  <si>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</si>
  <si>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</si>
  <si>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</si>
  <si>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</si>
  <si>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</si>
  <si>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</si>
  <si>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</si>
  <si>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</si>
  <si>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</si>
  <si>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</si>
  <si>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</si>
  <si>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</si>
  <si>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</si>
  <si>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</si>
  <si>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18.3.2016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</si>
  <si>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</si>
  <si>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</si>
  <si>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</si>
  <si>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</si>
  <si>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</si>
  <si>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</si>
  <si>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</si>
  <si>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</si>
  <si>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</si>
  <si>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</si>
  <si>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</si>
  <si>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</si>
  <si>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</si>
  <si>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</si>
  <si>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21.3.2016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</si>
  <si>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</si>
  <si>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</si>
  <si>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</si>
  <si>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</si>
  <si>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</si>
  <si>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</si>
  <si>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</si>
  <si>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</si>
  <si>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</si>
  <si>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</si>
  <si>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</si>
  <si>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</si>
  <si>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Chu Đức Vượng</t>
  </si>
  <si>
    <t>16/17.01.2006 ta T Quảng Ninh</t>
  </si>
  <si>
    <t>198/20.3.2006</t>
  </si>
  <si>
    <t>117/23.3.2016</t>
  </si>
  <si>
    <t>Lê Xuân Đức</t>
  </si>
  <si>
    <t>Minh Châu</t>
  </si>
  <si>
    <t>35/27.3.2015 ta Tp Móng Cái</t>
  </si>
  <si>
    <t>438/24.6.2015</t>
  </si>
  <si>
    <t>119/24.3.2016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</si>
  <si>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</si>
  <si>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</si>
  <si>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</si>
  <si>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</si>
  <si>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</si>
  <si>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</si>
  <si>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</si>
  <si>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</si>
  <si>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</si>
  <si>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</si>
  <si>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</si>
  <si>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</si>
  <si>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</si>
  <si>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</si>
  <si>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</si>
  <si>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</si>
  <si>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</si>
  <si>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</si>
  <si>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</si>
  <si>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</si>
  <si>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</si>
  <si>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</si>
  <si>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</si>
  <si>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16.9.2016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</si>
  <si>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</si>
  <si>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</si>
  <si>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</si>
  <si>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</si>
  <si>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</si>
  <si>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</si>
  <si>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</si>
  <si>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</si>
  <si>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</si>
  <si>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</si>
  <si>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</si>
  <si>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</si>
  <si>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</si>
  <si>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</si>
  <si>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</si>
  <si>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</si>
  <si>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</si>
  <si>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</si>
  <si>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</si>
  <si>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</si>
  <si>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</si>
  <si>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</si>
  <si>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</si>
  <si>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</si>
  <si>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</si>
  <si>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</si>
  <si>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</si>
  <si>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</si>
  <si>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</si>
  <si>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</si>
  <si>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</si>
  <si>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</si>
  <si>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</si>
  <si>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</si>
  <si>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</si>
  <si>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</si>
  <si>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</si>
  <si>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</si>
  <si>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</si>
  <si>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</si>
  <si>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</si>
  <si>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</si>
  <si>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</si>
  <si>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</si>
  <si>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</si>
  <si>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</si>
  <si>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</si>
  <si>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</si>
  <si>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</si>
  <si>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717/22.5.1993 Ta Tối Cao</t>
  </si>
  <si>
    <t>56/22.7.1994</t>
  </si>
  <si>
    <t>31/24.12.2015</t>
  </si>
  <si>
    <t>Hà Quang Mạnh</t>
  </si>
  <si>
    <t>Phong Châu</t>
  </si>
  <si>
    <t>35/28.8.2014 Ta T Thái Bình</t>
  </si>
  <si>
    <t>83/12.11.2014</t>
  </si>
  <si>
    <t>32/24.12.2015</t>
  </si>
  <si>
    <t>Trần Đình Kiều</t>
  </si>
  <si>
    <t>39/25.6.2015 Ta Đông Hưng</t>
  </si>
  <si>
    <t>499/3.8.2015</t>
  </si>
  <si>
    <t>33/24.12.2015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</si>
  <si>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</si>
  <si>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</si>
  <si>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</si>
  <si>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</si>
  <si>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</si>
  <si>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</si>
  <si>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</si>
  <si>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</si>
  <si>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</si>
  <si>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</si>
  <si>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Đoàn Ngọc Trường</t>
  </si>
  <si>
    <t>13/06.3.2008 ta H Đông Hưng</t>
  </si>
  <si>
    <t>206/05.5.2008</t>
  </si>
  <si>
    <t>98/23.3.2016</t>
  </si>
  <si>
    <t>Nguyễn Thị Xuyên</t>
  </si>
  <si>
    <t>Nguyễn Đức Nhĩ</t>
  </si>
  <si>
    <t>73/25.9.2012 ta H Quỳnh Phụ</t>
  </si>
  <si>
    <t>210/14.01.2013</t>
  </si>
  <si>
    <t>99/23.3.2016</t>
  </si>
  <si>
    <t>Nguyễn Bá Toán</t>
  </si>
  <si>
    <t>41/07.5.2004 ta Thị xã Thái Bình</t>
  </si>
  <si>
    <t>222/23.8.2004</t>
  </si>
  <si>
    <t>100/23.3.2016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</si>
  <si>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</si>
  <si>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</si>
  <si>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</si>
  <si>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</si>
  <si>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</si>
  <si>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</si>
  <si>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</si>
  <si>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</si>
  <si>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</si>
  <si>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</si>
  <si>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</si>
  <si>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</si>
  <si>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</si>
  <si>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</si>
  <si>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</si>
  <si>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</si>
  <si>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</si>
  <si>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</si>
  <si>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Lại Văn Kỷ</t>
  </si>
  <si>
    <t>Đông giang</t>
  </si>
  <si>
    <t>20/02.12.1999 ta H Tuần Giáo</t>
  </si>
  <si>
    <t>210/15.9.2005</t>
  </si>
  <si>
    <t>105/23.3.2016</t>
  </si>
  <si>
    <t>Khu Chấn Đông,
TT Thanh Nê,
huyện KX, tỉnh TB</t>
  </si>
  <si>
    <t>49/HSST 27.5.2016
TAND TP Lạng Sơn, tỉnh Lạng Sơn</t>
  </si>
  <si>
    <t>125/QĐ-CCTHA 08.9.2016</t>
  </si>
  <si>
    <t>282/QĐ-CCTHA 23.9.2016</t>
  </si>
  <si>
    <t>Nguyễn Quyết Thắng</t>
  </si>
  <si>
    <t>Khu Hưng Long,
TT Thanh Nê,
huyện KX, tỉnh TB</t>
  </si>
  <si>
    <t>31/HSST 06.6.2014
TAND H. Kiến Xương, TB</t>
  </si>
  <si>
    <t>130/QĐ-CCTHA 20.8.2014</t>
  </si>
  <si>
    <t>AP: 200
Tịch thu SQ: 1.400</t>
  </si>
  <si>
    <t>283/QĐ-CCTHA 23.9.2016</t>
  </si>
  <si>
    <t>Phạm Văn Chiến</t>
  </si>
  <si>
    <t>Khu Quang Trung,
TT Thanh Nê,
huyện KX, tỉnh TB</t>
  </si>
  <si>
    <t>19/HSST 26.4.2016
TAND H. Kiến Xương, TB</t>
  </si>
  <si>
    <t>104/QĐ-CCTHA 02.6.2016</t>
  </si>
  <si>
    <t>284/QĐ-CCTHA 23.9.2016</t>
  </si>
  <si>
    <t>Trần Đình Thao</t>
  </si>
  <si>
    <t>Khu An Chỉ,
xã Bình Nguyên,
huyện KX, tỉnh TB</t>
  </si>
  <si>
    <t>142/HNGĐ-ST 24.11.2015
TAND H. Kiến Xương, TB</t>
  </si>
  <si>
    <t>53/QĐ-CCTHA 01.12.2015</t>
  </si>
  <si>
    <t>285/QĐ-CCTHA 23.9.2016</t>
  </si>
  <si>
    <t>Nguyễn Thị Cậy + Nguyễn Văn Tấn</t>
  </si>
  <si>
    <t>Xóm Chấn Đông,
TT Thanh Nê,
huyện KX, tỉnh TB</t>
  </si>
  <si>
    <t>34/LHST 17.12.2010
TAND H. Kiến Xương, TB</t>
  </si>
  <si>
    <t>159/QĐ-CCTHA 25.5.2011</t>
  </si>
  <si>
    <t>Cậy: AP CTS:6.987
Tấn: AP CTS:5.922</t>
  </si>
  <si>
    <t>286/QĐ-CCTHA 23.9.2016</t>
  </si>
  <si>
    <t>Nguyễn Thị Hương + Nguyễn Văn Quỳnh</t>
  </si>
  <si>
    <t>Thôn Bắc Sơn,
xã Vũ Ninh,
huyện KX, tỉnh TB</t>
  </si>
  <si>
    <t>17/HNGĐ-ST 27.5.2016
TAND H. Kiến Xương, TB</t>
  </si>
  <si>
    <t>209/QĐ-CCTHA 05.7.2016</t>
  </si>
  <si>
    <t>Hương: AP LHST:100
Quỳnh: AP CDNC:200</t>
  </si>
  <si>
    <t>287/QĐ-CCTHA 23.9.2016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</si>
  <si>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</si>
  <si>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</si>
  <si>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</si>
  <si>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</si>
  <si>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288/QĐ-CCTHA 23.9.2016</t>
  </si>
  <si>
    <t>Vũ Minh Hiệp</t>
  </si>
  <si>
    <t>Khu Giang Đông,
TT Thanh Nê,
huyện KX, tỉnh TB</t>
  </si>
  <si>
    <t>25/HNGĐ-ST 27.8.2015
TAND H. Kiến Xương, TB</t>
  </si>
  <si>
    <t>14/QĐ-CCTHA 08.10.2015</t>
  </si>
  <si>
    <t>289/QĐ-CCTHA 23.9.2016</t>
  </si>
  <si>
    <t>62/HSST 21.8.2015
TAND H. Kiến Xương, TB</t>
  </si>
  <si>
    <t>38/QĐ-CCTHA 12.12.2015</t>
  </si>
  <si>
    <t>AP: 200
Truy thu: 860</t>
  </si>
  <si>
    <t>290/QĐ-CCTHA 23.9.2016</t>
  </si>
  <si>
    <t>Phạm Ngọc Nguyện</t>
  </si>
  <si>
    <t>Khu Đông Khánh,
xã Thượng Hiền,
huyện KX, tỉnh TB</t>
  </si>
  <si>
    <t>49/HSST 30.7.2015
TAND tỉnh TB</t>
  </si>
  <si>
    <t>47/QĐ-CCTHA 14.01.2016</t>
  </si>
  <si>
    <t>Bồi thường:7.000</t>
  </si>
  <si>
    <t>291/QĐ-CCTHA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</si>
  <si>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</si>
  <si>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</si>
  <si>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</si>
  <si>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</si>
  <si>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</si>
  <si>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</si>
  <si>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Trần Văn Lực</t>
  </si>
  <si>
    <t>32/HSST 13.7.2016
TAND H. Kiến Xương, TB</t>
  </si>
  <si>
    <t>139/QĐ-CCTHA 08.9.2016</t>
  </si>
  <si>
    <t>293/QĐ-CCTHA 23.9.2016</t>
  </si>
  <si>
    <t>Lương Văn Dương</t>
  </si>
  <si>
    <t>140/QĐ-CCTHA 08.9.2016</t>
  </si>
  <si>
    <t>294/QĐ-CCTHA 26.9.2016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</si>
  <si>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</si>
  <si>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</si>
  <si>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</si>
  <si>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</si>
  <si>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thường:30.820,6</t>
  </si>
  <si>
    <t>295/QĐ-CCTHA 26.9.2016</t>
  </si>
  <si>
    <t>Dương Quốc Khánh+ Bùi Văn Lãm+ 
Trần Văn Lương + 
Bùi Văn Cường</t>
  </si>
  <si>
    <t>Huyện Kiến Xương,
tỉnh Thái Bình</t>
  </si>
  <si>
    <t>05/HSST 02.2.2016
TAND H. Kiến Xương, TB</t>
  </si>
  <si>
    <t>72/QĐ-CCTHA 11.3.2016</t>
  </si>
  <si>
    <t>AP HSSST: 200/người</t>
  </si>
  <si>
    <t>296/QĐ-CCTHA 27.9.2016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</si>
  <si>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</si>
  <si>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</si>
  <si>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</si>
  <si>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</si>
  <si>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 15.000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</si>
  <si>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</si>
  <si>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</si>
  <si>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</si>
  <si>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</si>
  <si>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</si>
  <si>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</si>
  <si>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</si>
  <si>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Văn Hiếu</t>
  </si>
  <si>
    <t>Thôn Đồng Tâm,
xã Vũ An,
huyện KX, tỉnh TB</t>
  </si>
  <si>
    <t>27/HNGĐ-ST 15.8.2013
TAND H. Kiến Xương, TB</t>
  </si>
  <si>
    <t>41/QĐ-CCTHA 16.10.2013</t>
  </si>
  <si>
    <t>Góp CDNC: 16.400</t>
  </si>
  <si>
    <t>299/QĐ-CCTHA 27.9.2016</t>
  </si>
  <si>
    <t>Nguyễn Văn Thái</t>
  </si>
  <si>
    <t>117/HNGĐ-ST 15.9.2014
TAND H. Kiến Xương, TB</t>
  </si>
  <si>
    <t>83/QĐ-CCTHA 14.01.2016</t>
  </si>
  <si>
    <t>Góp CDNC: 6.500</t>
  </si>
  <si>
    <t>300/QĐ-CCTHA 27.9.2016</t>
  </si>
  <si>
    <t>Nguyễn Văn Nam</t>
  </si>
  <si>
    <t>03/HNGĐ-ST 06.01.2015
TAND H. Kiến Xương, TB</t>
  </si>
  <si>
    <t>244/QĐ-CCTHA 16.6.2015</t>
  </si>
  <si>
    <t>Góp CDNC: 8.000</t>
  </si>
  <si>
    <t>301/QĐ-CCTHA 27.9.2016</t>
  </si>
  <si>
    <t>Nguyễn Hữu Thưởng</t>
  </si>
  <si>
    <t>30/HNGĐ-ST 05.10.2012
TAND H. Kiến Xương, TB</t>
  </si>
  <si>
    <t>95/QĐ-CCTHA 02.12.2013</t>
  </si>
  <si>
    <t>Góp CDNC: 28.800</t>
  </si>
  <si>
    <t>302/QĐ-CCTHA 27.9.2016</t>
  </si>
  <si>
    <t>Nguyễn Mạnh Cường</t>
  </si>
  <si>
    <t>112/HNGĐ-ST 08.9.2014
TAND H. Kiến Xương, TB</t>
  </si>
  <si>
    <t>206/QĐ-CCTHA 27.4.2015</t>
  </si>
  <si>
    <t>Góp CDNC: 37.500</t>
  </si>
  <si>
    <t>303/QĐ-CCTHA 27.9.2016</t>
  </si>
  <si>
    <t>121/HNGĐ-ST 05.10.2012
TAND H. Kiến Xương, TB</t>
  </si>
  <si>
    <t>40/QĐ-CCTHA 16.10.2012</t>
  </si>
  <si>
    <t>Góp CDNC: 36.000</t>
  </si>
  <si>
    <t>304/QĐ-CCTHA 27.9.2016</t>
  </si>
  <si>
    <t>Nguyễn Thị Minh</t>
  </si>
  <si>
    <t>17/HNGĐ-ST 08.3.2013
TAND H. Tiền Hải, TB</t>
  </si>
  <si>
    <t>23/QĐ-CCTHA 14.10.2014</t>
  </si>
  <si>
    <t>Góp CDNC: 15.500</t>
  </si>
  <si>
    <t>305/QĐ-CCTHA 27.9.2016</t>
  </si>
  <si>
    <t>Thôn Bằng Trạch,
xã An Bình,
huyện KX, tỉnh TB</t>
  </si>
  <si>
    <t>89/HNGĐ-ST 21.7.2015
TAND H. Kiến Xương, TB</t>
  </si>
  <si>
    <t>394/QĐ-CCTHA 17.8.2015</t>
  </si>
  <si>
    <t>Góp CDNC: 9.000</t>
  </si>
  <si>
    <t>306/QĐ-CCTHA 27.9.2016</t>
  </si>
  <si>
    <t>Nguyễn Bá Huấn</t>
  </si>
  <si>
    <t>Thôn Tây Phú,
xã Thượng Hiền,
huyện KX, tỉnh TB</t>
  </si>
  <si>
    <t>62/HSST 14.11.2014
TAND H. Kiến Xương, TB</t>
  </si>
  <si>
    <t>52/QĐ-CCTHA 12.01.2015</t>
  </si>
  <si>
    <t>307/QĐ-CCTHA 27.9.2016</t>
  </si>
  <si>
    <t>Lại Thế Mạnh</t>
  </si>
  <si>
    <t>Xóm 3,
xã Vũ Ninh,
huyện KX, tỉnh TB</t>
  </si>
  <si>
    <t>05/LHST 22.3.1995
TAND H. Kiến Xương, TB</t>
  </si>
  <si>
    <t>56/QĐ-CCTHA 31.3.1995</t>
  </si>
  <si>
    <t>Góp NC:2.290</t>
  </si>
  <si>
    <t>27.9.2016</t>
  </si>
  <si>
    <t>308/QĐ-CCTHA 27.9.2016</t>
  </si>
  <si>
    <t>Nguyễn Thiên Hải</t>
  </si>
  <si>
    <t>70/HSST 23.12.2014 TAND Kiến Xương, TB</t>
  </si>
  <si>
    <t>79/QĐ-CCTHA 30.3.2015</t>
  </si>
  <si>
    <t>185/QĐ-CCTHA 23.3.2016</t>
  </si>
  <si>
    <t>Đặng Xuân Phổ</t>
  </si>
  <si>
    <t>Thôn Chi Lăng,
xã Quang Minh,
huyện KX, TB</t>
  </si>
  <si>
    <t>28/HNGĐ 29.8.2014 TAND KX, TB</t>
  </si>
  <si>
    <t>01/QĐ-CCTHA 01.10.2014</t>
  </si>
  <si>
    <t>Thanh toán nợ: 15.000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</si>
  <si>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</si>
  <si>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</si>
  <si>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</si>
  <si>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</si>
  <si>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</si>
  <si>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</si>
  <si>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</si>
  <si>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</si>
  <si>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</si>
  <si>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</si>
  <si>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</si>
  <si>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</si>
  <si>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</si>
  <si>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</si>
  <si>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</si>
  <si>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</si>
  <si>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</si>
  <si>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</si>
  <si>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</si>
  <si>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</si>
  <si>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</si>
  <si>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</si>
  <si>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Lê Văn Tuấn</t>
  </si>
  <si>
    <t>Thôn Đa Cốc,
xã Bình Thanh
huyện KX,
tỉnh TB</t>
  </si>
  <si>
    <t>45
29.9.2015
TAND KX</t>
  </si>
  <si>
    <t>21
10.11.2015</t>
  </si>
  <si>
    <t>189
07.4.2016</t>
  </si>
  <si>
    <t>Tạ Văn Cầm</t>
  </si>
  <si>
    <t>Thôn Bắc Dũng
xã Hồng Thái
huyện KX,
tỉnh TB</t>
  </si>
  <si>
    <t>13/14.4.2011TAND Huyện Kiến Xương, Tỉnh TB</t>
  </si>
  <si>
    <t>36/QĐ-CCTHA 09.12.2011</t>
  </si>
  <si>
    <t xml:space="preserve">
Phạt: 4.800</t>
  </si>
  <si>
    <t>26.4.2016</t>
  </si>
  <si>
    <t>204/QĐ-CCTHA 26.4.2016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</si>
  <si>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</si>
  <si>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</si>
  <si>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</si>
  <si>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</si>
  <si>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</si>
  <si>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</si>
  <si>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</si>
  <si>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</si>
  <si>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</si>
  <si>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</si>
  <si>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</si>
  <si>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</si>
  <si>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</si>
  <si>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</si>
  <si>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</si>
  <si>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</si>
  <si>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</si>
  <si>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</si>
  <si>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</si>
  <si>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</si>
  <si>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</si>
  <si>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</si>
  <si>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</si>
  <si>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</si>
  <si>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</si>
  <si>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266/QĐ-CCTHA 08.9.2016</t>
  </si>
  <si>
    <t>Trần Văn Đăng</t>
  </si>
  <si>
    <t>Thôn Hợp Tiến,
xã Vũ Tây,
huyện KX, TB</t>
  </si>
  <si>
    <t>52/HSST 29.10.2015 TAND KX, TB</t>
  </si>
  <si>
    <t>34/QĐ-CCTHA 15.12.2015</t>
  </si>
  <si>
    <t>AP: 200
Phạt: 5.000
TTSQ: 200</t>
  </si>
  <si>
    <t>183/QĐ-CCTHA 23.3.2016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</si>
  <si>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</si>
  <si>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</si>
  <si>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</si>
  <si>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</si>
  <si>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</si>
  <si>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</si>
  <si>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</si>
  <si>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</si>
  <si>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</si>
  <si>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</si>
  <si>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16.5.2016</t>
  </si>
  <si>
    <t>216/QĐ-CCTHA 20.5.2016</t>
  </si>
  <si>
    <t>Đỗ Văn Trung</t>
  </si>
  <si>
    <t>Thôn 1,
xã Vũ Qúy,
huyện KX, TB</t>
  </si>
  <si>
    <t>07/HSST
02.02.2016 TAND Kiến Xương , TB</t>
  </si>
  <si>
    <t>68/QĐ-CCTHA 11.3.2016</t>
  </si>
  <si>
    <t xml:space="preserve">
Phạt: 7.000</t>
  </si>
  <si>
    <t>18.5.2016</t>
  </si>
  <si>
    <t>217/QĐ-CCTHA 20.5.2016</t>
  </si>
  <si>
    <t>Trần Văn Đông</t>
  </si>
  <si>
    <t>Thôn Nam Tiến,
xã Quang Hưng
huyện KX, TB</t>
  </si>
  <si>
    <t>104/HNGĐ
29.9.2011 TAND Kiến Xương , TB</t>
  </si>
  <si>
    <t>21/QĐ-CCTHA 13.10.2011</t>
  </si>
  <si>
    <t>CDNC: 17.550</t>
  </si>
  <si>
    <t>19.5.2016</t>
  </si>
  <si>
    <t>218/QĐ-CCTHA 20.5.2016</t>
  </si>
  <si>
    <t>Vũ Quang Vinh</t>
  </si>
  <si>
    <t>Thôn Mộ Đạo 1,
xã Vũ Bình,
huyện KX, TB</t>
  </si>
  <si>
    <t>97/HNGĐ
24.8.2012 TAND Kiến Xương , TB</t>
  </si>
  <si>
    <t>135/QĐ-CCTHA 20.3.2013</t>
  </si>
  <si>
    <t>Tiền TT: 17.500</t>
  </si>
  <si>
    <t>20.5.2016</t>
  </si>
  <si>
    <t>219/QĐ-CCTHA 20.5.2016</t>
  </si>
  <si>
    <t>Đỗ Mạnh Cường</t>
  </si>
  <si>
    <t>33/HSST
29.6.2016
TAND huyện Xuân Trường, Nam Định</t>
  </si>
  <si>
    <t>131/QĐ-CCTHA 31.8.2016</t>
  </si>
  <si>
    <t>12.9.2016</t>
  </si>
  <si>
    <t>267/QĐ-CCTHA 16.9.2016</t>
  </si>
  <si>
    <t>Phạm Thị Hợi</t>
  </si>
  <si>
    <t>Thôn Ngái,
xã Quang Bình,
huyện KX, TB</t>
  </si>
  <si>
    <t>100/HSST
06.4.2016
TAND TP Bắc Ninh</t>
  </si>
  <si>
    <t>102/QĐ-CCTHA 27.5.2016</t>
  </si>
  <si>
    <t>268/QĐ-CCTHA 16.9.2016</t>
  </si>
  <si>
    <t>Hoàng Văn Công</t>
  </si>
  <si>
    <t>Thôn Đại Hải,
xã Vũ Tây,
huyện KX, TB</t>
  </si>
  <si>
    <t>18/HSST
22.4.2016
TAND KX, TB</t>
  </si>
  <si>
    <t>105/QĐ-CCTHA 02.6.2016</t>
  </si>
  <si>
    <t>269/QĐ-CCTHA 16.9.2016</t>
  </si>
  <si>
    <t>Lê Văn Xanh</t>
  </si>
  <si>
    <t>Thôn Đa Cốc,
xã Nam Bình,
huyện KX, TB</t>
  </si>
  <si>
    <t>28/HSST
23.6.2016
TAND KX, TB</t>
  </si>
  <si>
    <t>136/QĐ-CCTHA 08.9.2016</t>
  </si>
  <si>
    <t>15.9.2016</t>
  </si>
  <si>
    <t>271/QĐ-CCTHA 16.9.2016</t>
  </si>
  <si>
    <t>Hoàng Quang Trung</t>
  </si>
  <si>
    <t>Thôn Sơn Thọ,
xã Nam Bình,
huyện KX, TB</t>
  </si>
  <si>
    <t>45/HSST
29.9.2015
TAND KX, TB</t>
  </si>
  <si>
    <t>16/QĐ-CCTHA 10.11.2015</t>
  </si>
  <si>
    <t>274/QĐ-CCTHA 23.9.2016</t>
  </si>
  <si>
    <t>Trần Văn Duẩn</t>
  </si>
  <si>
    <t>Thôn Trực Tầm,
xã Trà Giang,
huyện KX, TB</t>
  </si>
  <si>
    <t>48/HSST 30.12.2010 TAND Kiến Xương,TB</t>
  </si>
  <si>
    <t>53/QĐ-CCTHA 12.5.2011</t>
  </si>
  <si>
    <t>05.6.2015</t>
  </si>
  <si>
    <t>10/QĐ-CCTHA 01.9.2015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</si>
  <si>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</si>
  <si>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</si>
  <si>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</si>
  <si>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</si>
  <si>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</si>
  <si>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</si>
  <si>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</si>
  <si>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Lê Văn Ty</t>
  </si>
  <si>
    <t>Thôn Phú Ân,
xã Lê Lợi,
huyện KX, TB</t>
  </si>
  <si>
    <t>29/HSST 17.9.2009 TAND Kiến Xương,TB</t>
  </si>
  <si>
    <t>13/QĐ-CCTHA 30.10.2009</t>
  </si>
  <si>
    <t>09.4.2015</t>
  </si>
  <si>
    <t>86/QĐ-CCTHA 17.9.2015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</si>
  <si>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</si>
  <si>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</si>
  <si>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</si>
  <si>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</si>
  <si>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</si>
  <si>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05.8.2015</t>
  </si>
  <si>
    <t>87/QĐ-CCTHA 17.9.2015</t>
  </si>
  <si>
    <t>33/HSST 27.6.2014 TAND Kiến Xương,TB</t>
  </si>
  <si>
    <t>03/QĐ-CCTHA 02.10.2014</t>
  </si>
  <si>
    <t>AP+Phạt: 5.300
TTSQ: 100</t>
  </si>
  <si>
    <t>88/QĐ-CCTHA 17.9.2015</t>
  </si>
  <si>
    <t>Vũ Quang Phúc</t>
  </si>
  <si>
    <t>Thôn Nam Sơn,
xã Hòa Bình,
huyện KX, TB</t>
  </si>
  <si>
    <t>37/HSST 20.9.2013 TAND Kiến Xương,TB</t>
  </si>
  <si>
    <t>13/QĐ-CCTHA 04.11.2013</t>
  </si>
  <si>
    <t>89/QĐ-CCTHA 17.9.2015</t>
  </si>
  <si>
    <t>Thôn Việt Hưng,
xã Hòa Bình,
huyện KX,
tỉnh TB</t>
  </si>
  <si>
    <t>30
04.7.2013
TAND KX</t>
  </si>
  <si>
    <t>111
19.8.2013</t>
  </si>
  <si>
    <t>193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</si>
  <si>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</si>
  <si>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</si>
  <si>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</si>
  <si>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</si>
  <si>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</si>
  <si>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</si>
  <si>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</si>
  <si>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</si>
  <si>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</si>
  <si>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</si>
  <si>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</si>
  <si>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</si>
  <si>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</si>
  <si>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</si>
  <si>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</si>
  <si>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</si>
  <si>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</si>
  <si>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Thị Vy</t>
  </si>
  <si>
    <t>Thôn Thụy Lũng Nam, xã Quốc Tuấn,
huyện KX,
tỉnh TB</t>
  </si>
  <si>
    <t>20
23.3.2007
TAND KX</t>
  </si>
  <si>
    <t>285
11.9.2007</t>
  </si>
  <si>
    <t>Góp NC: 17.300</t>
  </si>
  <si>
    <t>01.4.2016</t>
  </si>
  <si>
    <t>190
07.4.2016</t>
  </si>
  <si>
    <t>Tạ Duy Bản</t>
  </si>
  <si>
    <t>34/28.8.2013 TAND KX &amp; 74/23.10.2013 TAND Tỉnh TB</t>
  </si>
  <si>
    <t>Nguyễn Việt Tiến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</si>
  <si>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</si>
  <si>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</si>
  <si>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</si>
  <si>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</si>
  <si>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</si>
  <si>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</si>
  <si>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</si>
  <si>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</si>
  <si>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Giang Quốc Anh</t>
  </si>
  <si>
    <t>21.9.2016</t>
  </si>
  <si>
    <t>242/26.9.2016</t>
  </si>
  <si>
    <t>Nguyễn Văn Kiên</t>
  </si>
  <si>
    <t>243/26.9.2016</t>
  </si>
  <si>
    <t>Lê Văn Bình</t>
  </si>
  <si>
    <t>38/23.9.2011 ta h Đông Hưng</t>
  </si>
  <si>
    <t>93/18.11.2011</t>
  </si>
  <si>
    <t>134/22.4.2016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</si>
  <si>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</si>
  <si>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</si>
  <si>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</si>
  <si>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</si>
  <si>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</si>
  <si>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</si>
  <si>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Phạm Đình Thấu</t>
  </si>
  <si>
    <t>27/22.9.2005 ta h Đông Hưng</t>
  </si>
  <si>
    <t>94/12.12.2005</t>
  </si>
  <si>
    <t>139/22.4.2016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</si>
  <si>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</si>
  <si>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</si>
  <si>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</si>
  <si>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</si>
  <si>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</si>
  <si>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</si>
  <si>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</si>
  <si>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</si>
  <si>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</si>
  <si>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</si>
  <si>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</si>
  <si>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</si>
  <si>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</si>
  <si>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</si>
  <si>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</si>
  <si>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Đông Á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</si>
  <si>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</si>
  <si>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</si>
  <si>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</si>
  <si>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</si>
  <si>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</si>
  <si>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</si>
  <si>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</si>
  <si>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</si>
  <si>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</si>
  <si>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</si>
  <si>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</si>
  <si>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</si>
  <si>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</si>
  <si>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</si>
  <si>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</si>
  <si>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</si>
  <si>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</si>
  <si>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</si>
  <si>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</si>
  <si>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</si>
  <si>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Bùi Đức Thiện</t>
  </si>
  <si>
    <t>77/07.5.2012 ta Tp. Thái Bình</t>
  </si>
  <si>
    <t>350/27.7.2012</t>
  </si>
  <si>
    <t>37/24.12.2015</t>
  </si>
  <si>
    <t>Lê Đình Cần</t>
  </si>
  <si>
    <t>Đông Cường</t>
  </si>
  <si>
    <t>157/17.9.2013 ta tp Thái Bình</t>
  </si>
  <si>
    <t>168/19.12.2013</t>
  </si>
  <si>
    <t>8.12.2015</t>
  </si>
  <si>
    <t>28/08.12.2015</t>
  </si>
  <si>
    <t>Nguyễn Xuân Tiến</t>
  </si>
  <si>
    <t>285/19.3.2014</t>
  </si>
  <si>
    <t>88/17.3.2016</t>
  </si>
  <si>
    <t>Nhâm Sỹ Hà</t>
  </si>
  <si>
    <t>218/27.3.2009</t>
  </si>
  <si>
    <t>219/16.8.2016</t>
  </si>
  <si>
    <t>Phạm Văn Sơn</t>
  </si>
  <si>
    <t>Thôn Đông, Thái Học</t>
  </si>
  <si>
    <t>131/HSST,08/8/2006, TAND tỉnh Thái Bình</t>
  </si>
  <si>
    <t>399/QĐ-CCTHA, 06/7/2015</t>
  </si>
  <si>
    <t xml:space="preserve">Phạt </t>
  </si>
  <si>
    <t>20/QĐCCTHA, 07/9/2015</t>
  </si>
  <si>
    <t>Hà Văn Thiêu</t>
  </si>
  <si>
    <t>107/HSST,16/10/2001, TA Thái Bình và 99/HSPT, 15/01/2002, TA Tối Cao</t>
  </si>
  <si>
    <t>352/QĐ-CCTHA, 27/5/2014</t>
  </si>
  <si>
    <t xml:space="preserve">án phí + phạt </t>
  </si>
  <si>
    <t>41/QĐCCTHA, 21/9/2015</t>
  </si>
  <si>
    <t>Bùi Viết Thụy</t>
  </si>
  <si>
    <t>Thôn Cam Đoài, Thụy Liên</t>
  </si>
  <si>
    <t>13/HSST, 25/3/2015, TA Đăk Glong, Đăk Nông</t>
  </si>
  <si>
    <t>316/QĐCCTHA, 01/6/2015</t>
  </si>
  <si>
    <t>16/3/2016</t>
  </si>
  <si>
    <t>78/QĐCCTHA, 22/9/2015</t>
  </si>
  <si>
    <t>Đinh Văn Quế</t>
  </si>
  <si>
    <t>Thôn Trần Phú, Thái Dương</t>
  </si>
  <si>
    <t>23/HSST, 17/4/2009, THA Thái Thụy và 48/HSPT,03/6/2009, TA Thái Bình</t>
  </si>
  <si>
    <t>254/QĐ-CCTHA,28/7/2009</t>
  </si>
  <si>
    <t>17/9/2015</t>
  </si>
  <si>
    <t>80/QĐ-CCTHA, 22/9/2015</t>
  </si>
  <si>
    <t>Vũ Văn Ngải</t>
  </si>
  <si>
    <t>Thôn Đồng Tỉnh, Thái Dương</t>
  </si>
  <si>
    <t>28/3/2016</t>
  </si>
  <si>
    <t>33/QĐ-CCTHA, 28/3/2016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</si>
  <si>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</si>
  <si>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</si>
  <si>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</si>
  <si>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</si>
  <si>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</si>
  <si>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</si>
  <si>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</si>
  <si>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</si>
  <si>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</si>
  <si>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</si>
  <si>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>22/01/2016</t>
  </si>
  <si>
    <t>40/QĐ-CCTHA, 21/9/2015</t>
  </si>
  <si>
    <t>Tạ Duy Hoàng</t>
  </si>
  <si>
    <t>Thôn Quang Lang Đông, Thụy Hải</t>
  </si>
  <si>
    <t>46/HSST, 06/4/2011, TA Thành Phố TB</t>
  </si>
  <si>
    <t>175/QĐ-CCTHA, 24/6/2011</t>
  </si>
  <si>
    <t>15/10/2015</t>
  </si>
  <si>
    <t>47/QĐ-CCTHA, 21/9/2015</t>
  </si>
  <si>
    <t>Tô Văn Thạnh</t>
  </si>
  <si>
    <t>07/HSST, 19/3/2014</t>
  </si>
  <si>
    <t>25/QĐ-CCTHA, 09/10/2014</t>
  </si>
  <si>
    <t>48/QĐ-CCTHA, 21/9/2015</t>
  </si>
  <si>
    <t>Tạ Duy Luân, Nguyễn Thị Dung</t>
  </si>
  <si>
    <t>186/HSST,05/12/2006, TA Thái Bình</t>
  </si>
  <si>
    <t>405/QĐ-CCTHA, 06/7/2015</t>
  </si>
  <si>
    <t>03/QĐ-CCTHA, 24/8/2015</t>
  </si>
  <si>
    <t>Nguyễn Vũ Đạt</t>
  </si>
  <si>
    <t>Khu 6, Thị trấn Diêm Điền</t>
  </si>
  <si>
    <t>09/HSST, 22/02/2012, TA Đồng Hới, Quảng Bình</t>
  </si>
  <si>
    <t>166/QĐ-CCTHA, 07/12/2015</t>
  </si>
  <si>
    <t>Hoàng Mạnh Thắng</t>
  </si>
  <si>
    <t>Tổ 16, P Phú Khánh, TP T Bình</t>
  </si>
  <si>
    <t>162/HSST ngày 20/12/2006 của TAND tỉnh Thái Bình</t>
  </si>
  <si>
    <t>Số 26/QĐ-CTHADS ngày 31/8/2015</t>
  </si>
  <si>
    <t>Đoàn Văn Hữu</t>
  </si>
  <si>
    <t>Nguyễn Văn Mạnh</t>
  </si>
  <si>
    <t>Bùi Thị Thủy; Đỗ Quý Dương</t>
  </si>
  <si>
    <t>khu 6, thị trấn Diêm Điền, huyện Thái Thụy, tỉnh Thái Bình</t>
  </si>
  <si>
    <t>16/HSST ngày 23/3/2006 của TAND tỉnh Thái Bình</t>
  </si>
  <si>
    <t>Số 127/QĐ-CCTHA ngày 7/8/2012</t>
  </si>
  <si>
    <t>Số 07/QĐ-CCTHADS ngày 31/8/2015</t>
  </si>
  <si>
    <t>Lê Thị Gấm</t>
  </si>
  <si>
    <t>khu 5, thị trấn Diêm Điền, huyện Thái Thụy, tỉnh Thái Bình</t>
  </si>
  <si>
    <t>17/HSST ngày 8/02/2007 của TAND tỉnh Thái Bình</t>
  </si>
  <si>
    <t>Số 135/QĐ-CCTHA ngày 15/3/2007</t>
  </si>
  <si>
    <t>Số 09/QĐ-CCTHADS ngày 31/8/2015</t>
  </si>
  <si>
    <t>Hà Thị Gái; Lê Thị Hoa</t>
  </si>
  <si>
    <t>thôn Đông Hồ, xã Thụy Phong và khu 2, thị trấn Diêm Điền, Thái Thụy, Thái Bình</t>
  </si>
  <si>
    <t>03/HSST ngày 04/01/2007 của TAND tỉnh Thái Bình</t>
  </si>
  <si>
    <t>Số 120/QĐ-CCTHA ngày 27/02/2007</t>
  </si>
  <si>
    <t>Số 10/QĐ-CCTHADS ngày 31/8/2015</t>
  </si>
  <si>
    <t>Lê Thị An; Phạm Thị Hương</t>
  </si>
  <si>
    <t>thôn Hổ Đội 4, xã Thụy Lương, huyện Thái Thụy, tỉnh Thái Bình</t>
  </si>
  <si>
    <t>25/HSST ngày 25/7/2004 của TAND tỉnh Thái Bình</t>
  </si>
  <si>
    <t>Số 35/QĐ - CCTHA ngày 07/10/2014</t>
  </si>
  <si>
    <t>Số 16/QĐ - CCTHA ngày 31/8/2015</t>
  </si>
  <si>
    <t>Hứa Thị Phương</t>
  </si>
  <si>
    <t>Văn Hàm Trung, Thái Hưng, Thái Thụy, TB</t>
  </si>
  <si>
    <t>Nguyễn Như Bạch</t>
  </si>
  <si>
    <t>Việt Cường, Thái Sơn, Thái Thụy, TB</t>
  </si>
  <si>
    <t>172/HSST ngày 10/11/1997 của TAND tỉnh Thái Bình</t>
  </si>
  <si>
    <t>Số 65/QĐ-CCTHA ngày 17/3/1998</t>
  </si>
  <si>
    <t>Số 07/QĐ-CCTHA ngày 28/10/2015</t>
  </si>
  <si>
    <t>13/HSST ngày 31/5/2012 của TAND tỉnh Thái Bình</t>
  </si>
  <si>
    <t>Số 115/QĐ-CCTHA ngày 11/7/2012</t>
  </si>
  <si>
    <t>Số 11/QĐ-CCTHA ngày 28/10/2015</t>
  </si>
  <si>
    <t>Vũ Văn Bảo</t>
  </si>
  <si>
    <t>Văn Hàm Đông, Thái Hưng, Thái Thụy, TB</t>
  </si>
  <si>
    <t>172/HSST ngày 27/10/2006 của TAND tỉnh Thái Bình</t>
  </si>
  <si>
    <t>Số 72/QĐ-CCTHA ngày 18/12/2006</t>
  </si>
  <si>
    <t>Số 10/QĐ-CCTHA ngày 28/10/2015</t>
  </si>
  <si>
    <t>Nguyễn Như Khiêm</t>
  </si>
  <si>
    <t>Thái Sơn, Thái Thụy, Thái Bình</t>
  </si>
  <si>
    <t>96/HSST ngày 28/6/1997 của TAND tỉnh Thái Bình</t>
  </si>
  <si>
    <t>Số 226/QĐ-CCTHA ngày 15/9/1997</t>
  </si>
  <si>
    <t>Số 06/QĐ-CCTHA ngày 28/10/2015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</si>
  <si>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</si>
  <si>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</si>
  <si>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</si>
  <si>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</si>
  <si>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</si>
  <si>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</si>
  <si>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</si>
  <si>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</si>
  <si>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20/11/2015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</si>
  <si>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</si>
  <si>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</si>
  <si>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</si>
  <si>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Ngô Thanh Hương</t>
  </si>
  <si>
    <t>Nguyễn Thị Nhung</t>
  </si>
  <si>
    <t>Ninh Thế Hòa</t>
  </si>
  <si>
    <t>Vũ Văn Hồng</t>
  </si>
  <si>
    <t>Đàm văn Hỏa</t>
  </si>
  <si>
    <t>43/HSST/23/4/2012 TA Thái Thụy</t>
  </si>
  <si>
    <t>417/QĐTHA/30/5/2012</t>
  </si>
  <si>
    <t>Thôn Tiên La, xã Đoan Hùng, Hưng Hà</t>
  </si>
  <si>
    <t>165/DSPT 14,9,2010 TNAD TP Hà Nội</t>
  </si>
  <si>
    <t>ap 2.500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</si>
  <si>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</si>
  <si>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</si>
  <si>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</si>
  <si>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</si>
  <si>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</si>
  <si>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</si>
  <si>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</si>
  <si>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</si>
  <si>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</si>
  <si>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</si>
  <si>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</si>
  <si>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68/QĐ_CCTHA 28,8,2016</t>
  </si>
  <si>
    <t>Thôn Đôn Nông, xã Đoan Hùng, Hưng Hà</t>
  </si>
  <si>
    <t>46/04.8.2016 TAND Hưng Hà</t>
  </si>
  <si>
    <t>282/12.8.2016</t>
  </si>
  <si>
    <t>70/QĐ_CCTHA 30,8,2018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</si>
  <si>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</si>
  <si>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</si>
  <si>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</si>
  <si>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</si>
  <si>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</si>
  <si>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</si>
  <si>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</si>
  <si>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</si>
  <si>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</si>
  <si>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</si>
  <si>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Bùi Văn Hoài</t>
  </si>
  <si>
    <t>56/19.7.2012 TAND Hưng Hà</t>
  </si>
  <si>
    <t>45/12.11.2012</t>
  </si>
  <si>
    <t>ap 200</t>
  </si>
  <si>
    <t>16.01.2016</t>
  </si>
  <si>
    <t>34/QĐ_CCTHA 27,10,2015</t>
  </si>
  <si>
    <t>Bùi Hồng Đạo</t>
  </si>
  <si>
    <t>61/14.10.2011 TAND Hưng Hà</t>
  </si>
  <si>
    <t>47/24.11.2011</t>
  </si>
  <si>
    <t>ap 460, TTSC 750</t>
  </si>
  <si>
    <t>32/QĐ_CCTHA 14.6.2016</t>
  </si>
  <si>
    <t>Nguyễn Hải Sơn</t>
  </si>
  <si>
    <t>190/13.12.2006 TAND Thái Bình</t>
  </si>
  <si>
    <t>25/14.10.2014</t>
  </si>
  <si>
    <t>TTSC 6736</t>
  </si>
  <si>
    <t>33/QĐ_CCTHA 14.6.2016</t>
  </si>
  <si>
    <t>Trần Bá Oai</t>
  </si>
  <si>
    <t>Thôn Trắc Dương, xã Thái Phương, Hưng Hà</t>
  </si>
  <si>
    <t>71/19.9.2016 TAND Hưng Hà</t>
  </si>
  <si>
    <t>34/12.11.2012</t>
  </si>
  <si>
    <t>TTSC 1757</t>
  </si>
  <si>
    <t>34/QĐ_CCTHA 14.6.2016</t>
  </si>
  <si>
    <t>Trần Văn Luyện</t>
  </si>
  <si>
    <t>45/ 2016  TAND Hưng Hà</t>
  </si>
  <si>
    <t>195/28.7.2016</t>
  </si>
  <si>
    <t>ap 400, ttsc 3600</t>
  </si>
  <si>
    <t>13.6.2016</t>
  </si>
  <si>
    <t>30/QĐ_CCTHA 17.6.2016</t>
  </si>
  <si>
    <t>Nguyễn Văn Quyên</t>
  </si>
  <si>
    <t>Thôn Đồng Vọng, xã Thái Hưng, Hưng Hà</t>
  </si>
  <si>
    <t>43/30.7.2015 TAND Hưng Hà</t>
  </si>
  <si>
    <t>48/13.10.2015</t>
  </si>
  <si>
    <t>phạt 8000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</si>
  <si>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</si>
  <si>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</si>
  <si>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</si>
  <si>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</si>
  <si>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</si>
  <si>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</si>
  <si>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</si>
  <si>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</si>
  <si>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</si>
  <si>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</si>
  <si>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</si>
  <si>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</si>
  <si>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</si>
  <si>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</si>
  <si>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</si>
  <si>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</si>
  <si>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</si>
  <si>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</si>
  <si>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</si>
  <si>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</si>
  <si>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</si>
  <si>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</si>
  <si>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</si>
  <si>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</si>
  <si>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</si>
  <si>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</si>
  <si>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</si>
  <si>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Trầng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</si>
  <si>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</si>
  <si>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</si>
  <si>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</si>
  <si>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</si>
  <si>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</si>
  <si>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</si>
  <si>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</si>
  <si>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Thanh toán nợ</t>
  </si>
  <si>
    <t>BTCD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</si>
  <si>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</si>
  <si>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</si>
  <si>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</si>
  <si>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</si>
  <si>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</si>
  <si>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</si>
  <si>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</si>
  <si>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</si>
  <si>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</si>
  <si>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</si>
  <si>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</si>
  <si>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</si>
  <si>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</si>
  <si>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</si>
  <si>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Đặng Văn Lập</t>
  </si>
  <si>
    <t>05-26/01/2010</t>
  </si>
  <si>
    <t>153-13/8/2012</t>
  </si>
  <si>
    <t>154-23/10/2015</t>
  </si>
  <si>
    <t>Trần Văn Phước</t>
  </si>
  <si>
    <t>Tây Sơn-Tiền Hải</t>
  </si>
  <si>
    <t>35-21/8/2013</t>
  </si>
  <si>
    <t>11-15/10/2013</t>
  </si>
  <si>
    <t>155-23/10/2015</t>
  </si>
  <si>
    <t>Hoàng Minh Ngọc</t>
  </si>
  <si>
    <t>317-22/6/2009</t>
  </si>
  <si>
    <t>43-20/01/2010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</si>
  <si>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</si>
  <si>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</si>
  <si>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</si>
  <si>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</si>
  <si>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</si>
  <si>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</si>
  <si>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Nguyễn Đăng Hải</t>
  </si>
  <si>
    <t>Thôn Chỉ Bồ, xã Thụy Trường</t>
  </si>
  <si>
    <t>135/HSST 22.8.2012 TAND T.p Hải Dương, Hải Dương</t>
  </si>
  <si>
    <t>231/QĐ-CCTHADS 15.01.2013</t>
  </si>
  <si>
    <t xml:space="preserve">Án phí + truy thu </t>
  </si>
  <si>
    <t>75/QĐ-CCTHADS 21/9/2015</t>
  </si>
  <si>
    <t>70/HSST 14.5.2015 TAND T.p Hải Dương, Hải Dương</t>
  </si>
  <si>
    <t>427/QĐ-CCTHADS 18.8.2015</t>
  </si>
  <si>
    <t>14/QĐ-CCTHADS 25/8/2015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</si>
  <si>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</si>
  <si>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</si>
  <si>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</si>
  <si>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</si>
  <si>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</si>
  <si>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</si>
  <si>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Phạm Hữu Quân</t>
  </si>
  <si>
    <t>Thôn Bích Du, xã Thái Thượng</t>
  </si>
  <si>
    <t>16/HSST 23.02.2012 TAND huyện Quế Phong, Nghệ An</t>
  </si>
  <si>
    <t xml:space="preserve">392/QĐ-CCTHADS 15.5.2012 </t>
  </si>
  <si>
    <t>08/QĐ-CCTHADS 25/8/2015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</si>
  <si>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</si>
  <si>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</si>
  <si>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</si>
  <si>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</si>
  <si>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</si>
  <si>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</si>
  <si>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</si>
  <si>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</si>
  <si>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</si>
  <si>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</si>
  <si>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</si>
  <si>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</si>
  <si>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</si>
  <si>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</si>
  <si>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</si>
  <si>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</si>
  <si>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</si>
  <si>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</si>
  <si>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</si>
  <si>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</si>
  <si>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</si>
  <si>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</si>
  <si>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</si>
  <si>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</si>
  <si>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</si>
  <si>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</si>
  <si>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</si>
  <si>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</si>
  <si>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Nguyên Viết Mười</t>
  </si>
  <si>
    <t>Lễ củ, Thụy Duyên, Thái Thụy, Thái Bình</t>
  </si>
  <si>
    <t>11/HSST/ngày 11 tháng 4 năm 2014 của tòa án nhân dân tỉnh Thái Bình</t>
  </si>
  <si>
    <t>395/QĐ - CCTHA. 06.7.2015</t>
  </si>
  <si>
    <t>21/QĐ - CCTHA.07.01.2016</t>
  </si>
  <si>
    <t>Vũ Thị Duy</t>
  </si>
  <si>
    <t>Phong Lẫm, Thụy Phong, Thái Thụy, Thái Bình</t>
  </si>
  <si>
    <t>39/HSST/2006 ngày 17/3/2006 của Tòa án nhân dân tỉnh Thái Bình</t>
  </si>
  <si>
    <t>12/QĐ - CCTHA.10.10.2015</t>
  </si>
  <si>
    <t>111/QĐ - CCTHA ngày 23.9.2015</t>
  </si>
  <si>
    <t>Bùi Thị Hồng Vân</t>
  </si>
  <si>
    <t>Đông Hồ, Thụy Phong, Thái Thụy, Thái Bình</t>
  </si>
  <si>
    <t>206/HSST/2013 ngày 09 tháng 12 năm 2013 của Tòa án nhân dânThành phố Thái Bình, tỉnh Thái Bình</t>
  </si>
  <si>
    <t>266/QĐ - CCTHA ngày. 31.3.2014</t>
  </si>
  <si>
    <t>110/QĐ - CCTHA ngày 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</si>
  <si>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</si>
  <si>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</si>
  <si>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</si>
  <si>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</si>
  <si>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</si>
  <si>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</si>
  <si>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</si>
  <si>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</si>
  <si>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30/QĐ - THA.13.11.2003</t>
  </si>
  <si>
    <t>114/QĐ - CCTHA ngày.23.9.2015</t>
  </si>
  <si>
    <t>Trần Thị Riện</t>
  </si>
  <si>
    <t>30/QĐ - THA13.11.2003</t>
  </si>
  <si>
    <t>113/QĐ - CCTHA ngày.23.9.2012</t>
  </si>
  <si>
    <t>Nguyễn Bá Quân</t>
  </si>
  <si>
    <t>Nam Hưng Tây,Thái Sơn, Thái Thụy, Thái Bình</t>
  </si>
  <si>
    <t>150/HSST/2011 ngày 28 tháng 10 năm 2011 Tòa án nhân dân quận 10 thành phố Hồ Chí Minh.</t>
  </si>
  <si>
    <t>455/QĐ - THA.26.6.2012</t>
  </si>
  <si>
    <t>phạt</t>
  </si>
  <si>
    <t>115/QĐ - CCTHA ngày.23.9.2015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</si>
  <si>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</si>
  <si>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</si>
  <si>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</si>
  <si>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</si>
  <si>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</si>
  <si>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</si>
  <si>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</si>
  <si>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</si>
  <si>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</si>
  <si>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</si>
  <si>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</si>
  <si>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Phạm Thị Thư</t>
  </si>
  <si>
    <t xml:space="preserve"> Xón 4, Thụy Thanh, Thái Thụy, Thái Bình</t>
  </si>
  <si>
    <t>11/HSST/2005 ngày 03 tháng 3 năm 2005  Tòa án nhân dân tỉnh Thái Bình và Bản án số : 635/HSPT/2005 ngày 27 tháng 6 năm 2005 của Tòa án nhân dân Tối cao</t>
  </si>
  <si>
    <t>22/ QĐ - CCTHA 10.10.2015</t>
  </si>
  <si>
    <t xml:space="preserve">phạt sung công </t>
  </si>
  <si>
    <t>106/QĐ - CCTHA ngày.23.9 .2015</t>
  </si>
  <si>
    <t>Phan Văn Duẩn</t>
  </si>
  <si>
    <t>Xóm 4, Thụy Thanh, Thái Thụy, Thái Bình</t>
  </si>
  <si>
    <r>
      <t>22/ QĐ - CCTHA</t>
    </r>
    <r>
      <rPr>
        <b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>10.10.2015</t>
    </r>
  </si>
  <si>
    <t>105/QĐ - CCTHA ngày.23.9 .2015</t>
  </si>
  <si>
    <t>Nguyễn Đình Ngừng</t>
  </si>
  <si>
    <t>19/HSST/2005 ngày 15/3/2005 Tòa án nhân dân tỉnh Thái Bình</t>
  </si>
  <si>
    <t>19/QĐ - CCTHA.10.10.2011</t>
  </si>
  <si>
    <t>107/QĐ - CCTHA ngày.23.9.2015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</si>
  <si>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</si>
  <si>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</si>
  <si>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</si>
  <si>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</si>
  <si>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</si>
  <si>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</si>
  <si>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</si>
  <si>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</si>
  <si>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Phạm Văn Tuyền</t>
  </si>
  <si>
    <t>85/HSST, 30/12/2015, TATT</t>
  </si>
  <si>
    <t>309/QĐ-CCTHA,073/2016</t>
  </si>
  <si>
    <t>27/4/2016</t>
  </si>
  <si>
    <t>39/QĐ-CCTHA,29/4/2016</t>
  </si>
  <si>
    <t>Nguyễn Văn Đạt</t>
  </si>
  <si>
    <t>Hổ Đội 3, Thụy Lương</t>
  </si>
  <si>
    <t>33/HSST,26/6/2015, TATT</t>
  </si>
  <si>
    <t>102/QĐ-CCTHADS,19/10/2015</t>
  </si>
  <si>
    <t>35/QĐ-CCTHADS, 31/3/2016</t>
  </si>
  <si>
    <t>Nguyêễn Văn Hướng</t>
  </si>
  <si>
    <t>Hòa Nha, Thụy Chính</t>
  </si>
  <si>
    <t>11/DSST,03/2/2016, TATT</t>
  </si>
  <si>
    <t>463/QĐ-CCTHADS, 19/4/2016</t>
  </si>
  <si>
    <t>17/5/2016</t>
  </si>
  <si>
    <t>41/QĐ-CCTHADS, 20/5/2016</t>
  </si>
  <si>
    <t>Vũ Duy Thảo</t>
  </si>
  <si>
    <t>Tân Phương, Thụy Tân</t>
  </si>
  <si>
    <t>25/HSST, 22/10/2008, TA Hoàng Mai, HN</t>
  </si>
  <si>
    <t>476/QĐ-CCTHA, 04/5/2016</t>
  </si>
  <si>
    <t>19/5/2016</t>
  </si>
  <si>
    <t>42/QĐ-CCTHADS, 20/5/2016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</si>
  <si>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</si>
  <si>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</si>
  <si>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</si>
  <si>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</si>
  <si>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</si>
  <si>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Nguyễn Thị Hồng Diên (Duyên)</t>
  </si>
  <si>
    <t>Hậu Trữ, Thụy Duyên</t>
  </si>
  <si>
    <t>205/HSST/2015, 08/12/2015, TA TP Thái Bình</t>
  </si>
  <si>
    <t>370/QĐ-CCTHADS, 06/4/2016</t>
  </si>
  <si>
    <t>20/4/2016</t>
  </si>
  <si>
    <t>37/QĐ-CCTHADS, 20/4/2016</t>
  </si>
  <si>
    <t>Công ty CPDV Trung Thắng</t>
  </si>
  <si>
    <t>04/KDTM-ST, 31/7/2015, TA Thái Thụy</t>
  </si>
  <si>
    <t>05/QĐ-CCTHA, 06/10/2015</t>
  </si>
  <si>
    <t>45/QĐ-CCTHA,03/6/2016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</si>
  <si>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</si>
  <si>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</si>
  <si>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</si>
  <si>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</si>
  <si>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</si>
  <si>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31/5/2016</t>
  </si>
  <si>
    <t>44/QĐ-CCTHA,03/6/2016</t>
  </si>
  <si>
    <t>Phạm Xuân Bách</t>
  </si>
  <si>
    <t>Thái Hà</t>
  </si>
  <si>
    <t>18/HSST, 30/3/2016, TATT và 54/HSPT, 17/4/2016, TATB</t>
  </si>
  <si>
    <t>584/QĐ-THA,28/6/2016</t>
  </si>
  <si>
    <t>50/QĐ-CCTHA,29/7/2016</t>
  </si>
  <si>
    <t>Mỹ Lộc</t>
  </si>
  <si>
    <t>402/QĐ-CCTHADS,06/7/2015</t>
  </si>
  <si>
    <t>158/2015/HSST,</t>
  </si>
  <si>
    <t>Truy thu</t>
  </si>
  <si>
    <t>51/QĐ-CCTHA,04/8/2016</t>
  </si>
  <si>
    <t>Nguyêễn Văn Tiếp</t>
  </si>
  <si>
    <t>162/QĐ-CCTHADS, 04/12/2015</t>
  </si>
  <si>
    <t>78/2015/HSPT</t>
  </si>
  <si>
    <t>52/QĐ-CCTHA,04/8/2016</t>
  </si>
  <si>
    <t>Trương Thanh Tùng</t>
  </si>
  <si>
    <t>Thái Phúc</t>
  </si>
  <si>
    <t>583/QĐ-CCTHADS, 28/6/2016</t>
  </si>
  <si>
    <t>25/HSST</t>
  </si>
  <si>
    <t>53/QĐ-CCTHA,04/8/2016</t>
  </si>
  <si>
    <t>Nguyêễn Bá Quý</t>
  </si>
  <si>
    <t>Thụy Việt</t>
  </si>
  <si>
    <t>646/QĐ-CCTHADS, 18/7/2016. TA Thái Thụy</t>
  </si>
  <si>
    <t>32/2016/HSST, 24/5/2016</t>
  </si>
  <si>
    <t xml:space="preserve">Tịch thu </t>
  </si>
  <si>
    <t>54/QĐ-CCTHA,12/8/2016</t>
  </si>
  <si>
    <t>Vũ văn Ngải</t>
  </si>
  <si>
    <t>Thái Dương</t>
  </si>
  <si>
    <t>650/QĐ-CCTHADS, 18/7/2016</t>
  </si>
  <si>
    <t>35/HSST, 30/5/2016, TATT</t>
  </si>
  <si>
    <t>55/QĐ-CCTHA,18/7/2016</t>
  </si>
  <si>
    <t>Diêm Điền</t>
  </si>
  <si>
    <t>664/QĐCCTHADS, 19/7/2016</t>
  </si>
  <si>
    <t>85/2016/HSST, 05/4/2016, TA Cầu Giấy</t>
  </si>
  <si>
    <t>56/QĐ-CCTHA,17/8/2016</t>
  </si>
  <si>
    <t>Tạ Duy Anh</t>
  </si>
  <si>
    <t>670/QĐ-CCTHADS, 03/8/2016</t>
  </si>
  <si>
    <t>25/2016/HSST, 18/5/2016, TA Vũ Thư</t>
  </si>
  <si>
    <t>57/QĐ-CCTHA,19/8/2016</t>
  </si>
  <si>
    <t>Phạm Minh Dương</t>
  </si>
  <si>
    <t>697/QĐ-CCTHADS, 11/8/2016</t>
  </si>
  <si>
    <t>26/2016/HNGĐ, 23/6/2016, TATT</t>
  </si>
  <si>
    <t>59/QĐ-CCTHA,01/9/2016</t>
  </si>
  <si>
    <t>Lê Quang Thịnh, , Nguyễn Thị Nhài</t>
  </si>
  <si>
    <t>Thụy Quỳnh</t>
  </si>
  <si>
    <t>713/QĐ-CCTHADS,12/8/2016</t>
  </si>
  <si>
    <t>14/2016/HSST, 11/5/2016, TATB</t>
  </si>
  <si>
    <t>60/QĐ-CCTHA,01/9/2016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</si>
  <si>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</si>
  <si>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</si>
  <si>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</si>
  <si>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</si>
  <si>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</si>
  <si>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</si>
  <si>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</si>
  <si>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</si>
  <si>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Nguyêễn Đức Tiến</t>
  </si>
  <si>
    <t>Thụy việt</t>
  </si>
  <si>
    <t>719/QĐ-CCTHADS,26/8/2016</t>
  </si>
  <si>
    <t>67/QĐST-HNGĐ, 28/8/2014, TATT</t>
  </si>
  <si>
    <t>Nuôi con</t>
  </si>
  <si>
    <t>63/QĐ-CCTHA,19/9/2016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</si>
  <si>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</si>
  <si>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</si>
  <si>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</si>
  <si>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</si>
  <si>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</si>
  <si>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</si>
  <si>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</si>
  <si>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</si>
  <si>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</si>
  <si>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</si>
  <si>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Dương Văn Lâm</t>
  </si>
  <si>
    <t>Thái Sơn</t>
  </si>
  <si>
    <t>580/QĐ-CCTHADS, 22/6/2016</t>
  </si>
  <si>
    <t>23/2016/DSST, , TATT</t>
  </si>
  <si>
    <t>67/QĐ-CCTHA,23/9/2016</t>
  </si>
  <si>
    <t>Nguyêễn Thị Nguyệt</t>
  </si>
  <si>
    <t>68/QĐ-CCTHA,23/9/2016</t>
  </si>
  <si>
    <t>Tạ Ngọc Dương</t>
  </si>
  <si>
    <t>Thái An</t>
  </si>
  <si>
    <t>91/QĐ-CCTHADS, 31/10/2014</t>
  </si>
  <si>
    <t>20/2014/HSST,08/5/2014, TATT và 47/2014/HSPT, 04/7/2014 TATB</t>
  </si>
  <si>
    <t>Phạt +Tr thu</t>
  </si>
  <si>
    <t>69/QĐ-CCTHA,23/9/2016</t>
  </si>
  <si>
    <t>Phạm Thị Thủy</t>
  </si>
  <si>
    <t>05/QĐ-CCTHADS, 03/10/2016</t>
  </si>
  <si>
    <t>02/2014/QĐST-KDTM, 28/5/2014, TA Thái Thụy</t>
  </si>
  <si>
    <t>01/QĐ-CCTHADS, 17/10/2016</t>
  </si>
  <si>
    <t>Lưu Văn Lăng</t>
  </si>
  <si>
    <t>04/QĐ-CCTHADS, 03/10/2016</t>
  </si>
  <si>
    <t>01/2014/QĐST-KDTM, 02/7/2017, TA Thái Thụy</t>
  </si>
  <si>
    <t>02/QĐ-CCTHADS, 17/10/2016</t>
  </si>
  <si>
    <t>Tạ Duy ANh</t>
  </si>
  <si>
    <t>09/QĐ-CCTHADS, 04/10/2016</t>
  </si>
  <si>
    <t>77/2016/HSST,09/5/2016, TA Thái Bình</t>
  </si>
  <si>
    <t>03/QĐ-CCTHADS, 18/10/2016</t>
  </si>
  <si>
    <t>Dđào Văn Hùng</t>
  </si>
  <si>
    <t>Thái Thuần</t>
  </si>
  <si>
    <t>16/QĐ-CCTHADS, 05/10/2016</t>
  </si>
  <si>
    <t>41/2016/HSST,23/12/2016,A Thái Bình</t>
  </si>
  <si>
    <t>04/QĐ-CCTHADS, 18/10/2016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</si>
  <si>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</si>
  <si>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</si>
  <si>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</si>
  <si>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</si>
  <si>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</si>
  <si>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</si>
  <si>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Trần Kim Phượng</t>
  </si>
  <si>
    <t>Thôn Trình Hoàng, 
xã Vũ Lễ, 
huyện KX, tỉnh TB</t>
  </si>
  <si>
    <t>15/HSST 15.4.2011 TAND Kiến Xương,TB</t>
  </si>
  <si>
    <t>63/QĐ-CCTHA 11.01.2012</t>
  </si>
  <si>
    <t>Phạt: 10.000</t>
  </si>
  <si>
    <t>01/QĐ-CCTHA 01.9.2015</t>
  </si>
  <si>
    <t>Vũ Tiến Bách</t>
  </si>
  <si>
    <t>98/HSPT
16.12.2014
TAND Kiến Xương,TB</t>
  </si>
  <si>
    <t>63/QĐ-CCTHA 03.2.2015</t>
  </si>
  <si>
    <t>AP: 1.320</t>
  </si>
  <si>
    <t>02/QĐ-CCTHA 01.9.2015</t>
  </si>
  <si>
    <t>73/HSST 14.5.2013 TAND Kiến Xương,TB</t>
  </si>
  <si>
    <t>106/QĐ-CCTHA 05.8.2013</t>
  </si>
  <si>
    <t>AP: 200</t>
  </si>
  <si>
    <t>03/QĐ-CCTHA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</si>
  <si>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</si>
  <si>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</si>
  <si>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</si>
  <si>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</si>
  <si>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</si>
  <si>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04/QĐ-CCTHA 01.9.2015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</si>
  <si>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</si>
  <si>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</si>
  <si>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</si>
  <si>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</si>
  <si>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</si>
  <si>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</si>
  <si>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</si>
  <si>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Bùi Văn Tuấn</t>
  </si>
  <si>
    <t>Thôn Khả Phú,
xã Bình Thanh,
huyện KX, TB</t>
  </si>
  <si>
    <t>41/HSST 21.10.2010 TAND Kiến Xương,TB</t>
  </si>
  <si>
    <t>17/QĐ-CCTHA 20.12.2010</t>
  </si>
  <si>
    <t>AP+Phạt: 5.200</t>
  </si>
  <si>
    <t>07.4.2016</t>
  </si>
  <si>
    <t>08/QĐ-CCTHA 01.9.2015</t>
  </si>
  <si>
    <t>Đỗ Văn Thùy</t>
  </si>
  <si>
    <t>Thôn Khả Phú,
xã Bình Thanh, 
huyện KX, TB</t>
  </si>
  <si>
    <t>03/HSST 28.01.2015 TAND Kiến Xương,TB</t>
  </si>
  <si>
    <t>68/QĐ-CCTHA 03.3.2015</t>
  </si>
  <si>
    <t>Phạt: 5.000</t>
  </si>
  <si>
    <t>09/QĐ-CCTHA 01.9.2015</t>
  </si>
  <si>
    <t>Đào Duy Hưng</t>
  </si>
  <si>
    <t>Quang Lịch,   Kiến Xương,     Thái Bình</t>
  </si>
  <si>
    <t>31
02.01.2014</t>
  </si>
  <si>
    <t>Bồi thường: 22.330</t>
  </si>
  <si>
    <t>191
07.4.2016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</si>
  <si>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</si>
  <si>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</si>
  <si>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</si>
  <si>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</si>
  <si>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</si>
  <si>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192
07.4.2016</t>
  </si>
  <si>
    <t>Phạm Văn Toàn</t>
  </si>
  <si>
    <t>Thôn 5, xã Vũ Hòa
huyện KX,
tỉnh TB</t>
  </si>
  <si>
    <t>348/20.7.2011 TAND Quận Hoàng Mai, TP Hà Nội</t>
  </si>
  <si>
    <t>102/QĐ-CCTHA 14.5.2012</t>
  </si>
  <si>
    <t>21.4.2016</t>
  </si>
  <si>
    <t>199/QĐ-CCTHA 25.4.2016</t>
  </si>
  <si>
    <t>Nguyễn Văn Kết</t>
  </si>
  <si>
    <t>44/22.9.2015 TAND Huyện Kiến Xương, Tỉnh TB</t>
  </si>
  <si>
    <t>13/QĐ-CCTHA 03.11.2015</t>
  </si>
  <si>
    <t>AP HSST: 200
Phạt: 7.000
TTSQ: 200</t>
  </si>
  <si>
    <t>200/QĐ-CCTHA 25.4.2016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</si>
  <si>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</si>
  <si>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</si>
  <si>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</si>
  <si>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</si>
  <si>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201/QĐ-CCTHA 25.4.2016</t>
  </si>
  <si>
    <t>Phạm Ngọc Bảy</t>
  </si>
  <si>
    <t>01/21.4.2015 TAND Huyện Kiến Xương, Tỉnh TB</t>
  </si>
  <si>
    <t>125/QĐ-CCTHA 26.5.2015</t>
  </si>
  <si>
    <t xml:space="preserve">AP: 200
</t>
  </si>
  <si>
    <t>202/QĐ-CCTHA 25.4.2016</t>
  </si>
  <si>
    <t>Nguyễn Thanh Long</t>
  </si>
  <si>
    <t>10/05.4.2012 TAND Huyện Kiến Xương, Tỉnh TB</t>
  </si>
  <si>
    <t>104/QĐ-CCTHA 16.5.2012</t>
  </si>
  <si>
    <t xml:space="preserve">
Phạt: 4.295</t>
  </si>
  <si>
    <t>203/QĐ-CCTHA 25.4.2016</t>
  </si>
  <si>
    <t>Thôn Lịch Bài, xã Vũ Hòa
huyện KX,
tỉnh TB</t>
  </si>
  <si>
    <t>214/22.12.2015 TAND Thành Phố Thái Bình, 
Tỉnh TB</t>
  </si>
  <si>
    <t>82/QĐ-CCTHA 14.4.2016</t>
  </si>
  <si>
    <t>27.4.2016</t>
  </si>
  <si>
    <t>205/QĐ-CCTHA 29.4.2016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</si>
  <si>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</si>
  <si>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</si>
  <si>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</si>
  <si>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</si>
  <si>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 4.800</t>
  </si>
  <si>
    <t>206/QĐ-CCTHA 29.4.2016</t>
  </si>
  <si>
    <t>Lê Văn Hải</t>
  </si>
  <si>
    <t>Thôn Phú Ân
 xã Lê Lợi
huyện KX,
tỉnh TB</t>
  </si>
  <si>
    <t>21/21.5.2015 
TAND Huyện Kiến Xương, Tỉnh TB</t>
  </si>
  <si>
    <t>136/QĐ-CCTHA 01.7.2015</t>
  </si>
  <si>
    <t xml:space="preserve">
 5.000</t>
  </si>
  <si>
    <t>207/QĐ-CCTHA 29.4.2016</t>
  </si>
  <si>
    <t>Lương Văn Cương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</si>
  <si>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</si>
  <si>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</si>
  <si>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</si>
  <si>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</si>
  <si>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Khúc Trường Giang</t>
  </si>
  <si>
    <t>10/05.5.2011 
TAND Huyện Kiến Xương, Tỉnh TB</t>
  </si>
  <si>
    <t>384/QĐ-CCTHA 10.8.2015</t>
  </si>
  <si>
    <t xml:space="preserve">AP: 2.131
</t>
  </si>
  <si>
    <t xml:space="preserve">2.131
</t>
  </si>
  <si>
    <t>209/QĐ-CCTHA 29.4.2016</t>
  </si>
  <si>
    <t>Vũ Trường Côn</t>
  </si>
  <si>
    <t>27/24.9.2015 
TAND Huyện Như Xuân, Tỉnh Thanh Hóa</t>
  </si>
  <si>
    <t>37/QĐ-CCTHA 15.12.2015</t>
  </si>
  <si>
    <t xml:space="preserve">200
</t>
  </si>
  <si>
    <t>210/QĐ-CCTHA 29.4.2016</t>
  </si>
  <si>
    <t>65/20.12.2012 
TAND Huyện Kiến Xương, Tỉnh TB</t>
  </si>
  <si>
    <t>52/QĐ-CCTHA 24.01.2013</t>
  </si>
  <si>
    <t>TTSQ: 200
Phạt: 3.900</t>
  </si>
  <si>
    <t xml:space="preserve">4.100
</t>
  </si>
  <si>
    <t>211/QĐ-CCTHA 29.4.2016</t>
  </si>
  <si>
    <t>Lê Xuân Thái</t>
  </si>
  <si>
    <t>41/25.8.2015 
TAND Huyện Kiến Xương, Tỉnh TB</t>
  </si>
  <si>
    <t>01/QĐ-CCTHA 07.10.2015</t>
  </si>
  <si>
    <t xml:space="preserve">5.200
</t>
  </si>
  <si>
    <t>212/QĐ-CCTHA 29.4.2016</t>
  </si>
  <si>
    <t>44/07.6.2013 
TAND Huyện Thái Thụy, Tỉnh TB</t>
  </si>
  <si>
    <t>114/QĐ-CCTHA 03.9.2013</t>
  </si>
  <si>
    <t xml:space="preserve">
SCQ 3.000</t>
  </si>
  <si>
    <t>213/QĐ-CCTHA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</si>
  <si>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</si>
  <si>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</si>
  <si>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</si>
  <si>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16/QĐ-CCTHA
14.3.2016</t>
  </si>
  <si>
    <t xml:space="preserve">Trả nợ:
Thoa + Cơ: 2.568.200
Thoa:235.000
Công:395.000
</t>
  </si>
  <si>
    <t>222/QĐ-CCTHA 22.6.2016</t>
  </si>
  <si>
    <t>15/QĐ-CCTHA
11.3.2016</t>
  </si>
  <si>
    <t xml:space="preserve">AP DSST+DSPT:
Thoa + Cơ: 83.564
Thoa:11.750
Công:19.750
</t>
  </si>
  <si>
    <t>223/QĐ-CCTHA 22.6.2016</t>
  </si>
  <si>
    <t>17/20.4.2016
TAND huyện Kiến Xương, TB</t>
  </si>
  <si>
    <t>106/QĐ-CCTHA
13.6.2016</t>
  </si>
  <si>
    <t>Phạt: 6.780</t>
  </si>
  <si>
    <t>227/QĐ-CCTHA 01.9.2016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</si>
  <si>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</si>
  <si>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</si>
  <si>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</si>
  <si>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</si>
  <si>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</si>
  <si>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Bùi Văn Nghĩa</t>
  </si>
  <si>
    <t>Thôn Hòa Bình,
xã Bình Định,
huyện KX,
tỉnh TB</t>
  </si>
  <si>
    <t>28/23.6.2016
TAND huyện Kiến Xương, TB</t>
  </si>
  <si>
    <t>137/QĐ-CCTHA
08.9.2016</t>
  </si>
  <si>
    <t>20.9.2017</t>
  </si>
  <si>
    <t>273/QĐ-CCTHA 23.9.2016</t>
  </si>
  <si>
    <t>Trần Xuân Hóa</t>
  </si>
  <si>
    <t>Khu Giang Nam,
TT Thanh Nê,
huyện KX, tỉnh TB</t>
  </si>
  <si>
    <t>01/LĐST 08.6.2015
TAND H. Kiến Xương, TB</t>
  </si>
  <si>
    <t>01/QĐ-CCTHA 16.6.2015</t>
  </si>
  <si>
    <t>AP LĐST: 23.395</t>
  </si>
  <si>
    <t>309/QĐ-CCTHA 27.9.2016</t>
  </si>
  <si>
    <t>Bùi Văn Nghị</t>
  </si>
  <si>
    <t>35/16.10.2015
TAND huyện Kiến Xương, TB</t>
  </si>
  <si>
    <t>130/QĐ-CCTHA
08.3.2016</t>
  </si>
  <si>
    <t>Góp NC: 7.200</t>
  </si>
  <si>
    <t>26.10.2016</t>
  </si>
  <si>
    <t>310/QĐ-CCTHA 26.10.2016</t>
  </si>
  <si>
    <t xml:space="preserve">Bồi thường cho ông Quy, bà Thanh </t>
  </si>
  <si>
    <t>25/12/2015</t>
  </si>
  <si>
    <t>18/QĐ-CCTHA, 31/12/2015</t>
  </si>
  <si>
    <t>Khu 9, Thị trấn Diêm Điền</t>
  </si>
  <si>
    <t>45/HSST,26/3/2015, TA Hải Phòng</t>
  </si>
  <si>
    <t>22/QĐ-CCTHA,13/10/2015</t>
  </si>
  <si>
    <t>03/QĐ-CCTHA, 09/11/2015</t>
  </si>
  <si>
    <t>Lê Văn Cường</t>
  </si>
  <si>
    <t>99/HSST, 14/11/1994, TA Thái Bình</t>
  </si>
  <si>
    <t>169/QĐ-CCTHA,09/12/2015</t>
  </si>
  <si>
    <t xml:space="preserve">phạt </t>
  </si>
  <si>
    <t>24/12/2015</t>
  </si>
  <si>
    <t>19/QĐ-CCTHA, 31/12/2015</t>
  </si>
  <si>
    <t>Vũ Văn Lợi</t>
  </si>
  <si>
    <t>Khu 5, Thị trấn Diêm Điền</t>
  </si>
  <si>
    <t>20/QĐ-CCTHA, 31/12/2015</t>
  </si>
  <si>
    <t>Nguyễn Văn Chi</t>
  </si>
  <si>
    <t>87/HSST, 01/06/2015, TA Thái Bình</t>
  </si>
  <si>
    <t>155/QĐ-CCTHA,04/12/2015</t>
  </si>
  <si>
    <t>11/QĐ-CCTHA, 31/12/2015</t>
  </si>
  <si>
    <t>Tạ Thị Hiếu</t>
  </si>
  <si>
    <t>10/QĐ-CCTHA, 31/12/2015</t>
  </si>
  <si>
    <t>Bùi Văn Anh</t>
  </si>
  <si>
    <t>27/HSST,12/9/2007</t>
  </si>
  <si>
    <t>153/QĐ-CCTHA,24/3/2010</t>
  </si>
  <si>
    <t>án phí + tịch thu</t>
  </si>
  <si>
    <t>38/QĐ-CCTHA, 21/9/2015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</si>
  <si>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</si>
  <si>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</si>
  <si>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</si>
  <si>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</si>
  <si>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</si>
  <si>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</si>
  <si>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</si>
  <si>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</si>
  <si>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</si>
  <si>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</si>
  <si>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</si>
  <si>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</si>
  <si>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</si>
  <si>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</si>
  <si>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</si>
  <si>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</si>
  <si>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</si>
  <si>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16/QĐ-CCTHA, 31/12/2015</t>
  </si>
  <si>
    <t>Lê Đức Thúy</t>
  </si>
  <si>
    <t>Khu 8, Thị trấn Diêm Điền</t>
  </si>
  <si>
    <t>252/HSPT,13/02/2001, TA Tối Cao</t>
  </si>
  <si>
    <t>79/QDDTHA, 01/8/2001</t>
  </si>
  <si>
    <t>42/QĐ-CCTHA, 21/9/2015</t>
  </si>
  <si>
    <t>Phạm Xuân Quý</t>
  </si>
  <si>
    <t>Thôn Hạ Tập, xã Thụy Bình</t>
  </si>
  <si>
    <t>2051/HSPT,21/10/1998, TA Tối Cáo</t>
  </si>
  <si>
    <t>49/QĐTHA, 28/10/2008</t>
  </si>
  <si>
    <t>22/QĐ-CCTHA, 08/9/2015</t>
  </si>
  <si>
    <t>Tạ Duy Hùng</t>
  </si>
  <si>
    <t>29/HSST,26/6/2014, TA Thái Thụy; 67/HSPT, 17/9/2014, TA Thái Bình</t>
  </si>
  <si>
    <t>85/QĐ_CCTHA, 21/10/2014</t>
  </si>
  <si>
    <t xml:space="preserve">án phí </t>
  </si>
  <si>
    <t>33/QĐ-CCTHA, 21/9/2015</t>
  </si>
  <si>
    <t>Nguyễn Trường Hải</t>
  </si>
  <si>
    <t>10/HSST, 19/01/2006</t>
  </si>
  <si>
    <t>21/QĐ-CCTHA,04/10/2013</t>
  </si>
  <si>
    <t>36/QĐ-CCTHA, 21/9/2015</t>
  </si>
  <si>
    <t>443/QĐCCTHA, 14/6/2012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</si>
  <si>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</si>
  <si>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</si>
  <si>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</si>
  <si>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</si>
  <si>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</si>
  <si>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</si>
  <si>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37/QĐ-CCTHA, 21/9/2015</t>
  </si>
  <si>
    <t>Lương Hữu Định</t>
  </si>
  <si>
    <t>69/HSST, 25/02/2014, TA Thành phố Hà Nội</t>
  </si>
  <si>
    <t>420/QĐ-CCTHA, 30/7/2014</t>
  </si>
  <si>
    <t>án phí</t>
  </si>
  <si>
    <t>30/7/2015</t>
  </si>
  <si>
    <t>31/QĐ-CCTHA, 21/9/2015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</si>
  <si>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</si>
  <si>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</si>
  <si>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</si>
  <si>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</si>
  <si>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</si>
  <si>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</si>
  <si>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</si>
  <si>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</si>
  <si>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</si>
  <si>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Bùi Xuân Trà</t>
  </si>
  <si>
    <t>47/HSST, 30/3/2006, TA Thái Bình</t>
  </si>
  <si>
    <t>22/QĐCCTHA, 04/10/2013</t>
  </si>
  <si>
    <t>16/10/2015</t>
  </si>
  <si>
    <t>30/QĐ-CCTHA,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</si>
  <si>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</si>
  <si>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</si>
  <si>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</si>
  <si>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</si>
  <si>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</si>
  <si>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</si>
  <si>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04/KDTM-ST, 05/6/2014, TA Thái Bình và 04/KDTM-PT, 21/10/2014, TA Tỉnh TB</t>
  </si>
  <si>
    <t>304/QĐ-CCTHA, 07/5/2015</t>
  </si>
  <si>
    <t>19/8/2015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</si>
  <si>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</si>
  <si>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</si>
  <si>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</si>
  <si>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</si>
  <si>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</si>
  <si>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TNHH VT&amp;TM Hưng Đạt</t>
  </si>
  <si>
    <t>04/QĐST-KDTM, 02/10/2014 của TAND huyện Thái Thụy</t>
  </si>
  <si>
    <t>40/QĐ-CCTHA, 13/10/2014</t>
  </si>
  <si>
    <t>04/QĐ-CCTHA, 24/8/2015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</si>
  <si>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</si>
  <si>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</si>
  <si>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</si>
  <si>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</si>
  <si>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</si>
  <si>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</si>
  <si>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</si>
  <si>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</si>
  <si>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</si>
  <si>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</si>
  <si>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</si>
  <si>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</si>
  <si>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</si>
  <si>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</si>
  <si>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</si>
  <si>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</si>
  <si>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</si>
  <si>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</si>
  <si>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</si>
  <si>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</si>
  <si>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</si>
  <si>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</si>
  <si>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</si>
  <si>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</si>
  <si>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</si>
  <si>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</si>
  <si>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25/3/2016</t>
  </si>
  <si>
    <t>25/QĐ-CCTHA, 21/9/2015</t>
  </si>
  <si>
    <t>Giang Văn Thọ, 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</si>
  <si>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</si>
  <si>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</si>
  <si>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</si>
  <si>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</si>
  <si>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</si>
  <si>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Vũ Thị Huyền</t>
  </si>
  <si>
    <t>Thái Tân</t>
  </si>
  <si>
    <t>99/HSST/17/8/2011 TA Hải Phòng và 676/HSPT/24/11/2011 TA Tối Cao</t>
  </si>
  <si>
    <t>207/QĐTHA/26/2/2014</t>
  </si>
  <si>
    <t>AP + SC</t>
  </si>
  <si>
    <t>14/3/2016</t>
  </si>
  <si>
    <t>100/23/9/2015</t>
  </si>
  <si>
    <t>Phạm Văn Quang</t>
  </si>
  <si>
    <t>Thái Hòa</t>
  </si>
  <si>
    <t>257/HSST/24/9/2007 TA Tân Bình và 04/HSPT/01/11/2008 TA TP Hồ Chí Minh</t>
  </si>
  <si>
    <t>128/QĐTHA/17/2/2009</t>
  </si>
  <si>
    <t>SC</t>
  </si>
  <si>
    <t>96/23/9/2015</t>
  </si>
  <si>
    <t>Trần Đức Sinh</t>
  </si>
  <si>
    <t>78/HSST/08/10/2013 TA Thái Thụy</t>
  </si>
  <si>
    <t>113/QĐTHA/22/11/2013</t>
  </si>
  <si>
    <t>95/23/9/2015</t>
  </si>
  <si>
    <t>Nguyễn Văn Đạt</t>
  </si>
  <si>
    <t>Thụy Lương</t>
  </si>
  <si>
    <t>21/HSST/18/8/1997 TA Thái Thụy</t>
  </si>
  <si>
    <t>49/QĐTHA/17/9/1997</t>
  </si>
  <si>
    <t>19/10/2015</t>
  </si>
  <si>
    <t>99/23/9/2015</t>
  </si>
  <si>
    <t>Nguyễn Bá Mạnh</t>
  </si>
  <si>
    <t>502/HSST/21/11/2012 TA Hà Nội</t>
  </si>
  <si>
    <t>255/QĐTHA/18/2/2013</t>
  </si>
  <si>
    <t>AP</t>
  </si>
  <si>
    <t>98/23/9/2015</t>
  </si>
  <si>
    <t>Đỗ Đức Cương</t>
  </si>
  <si>
    <t>40/HSST/18/8/2011TA Thái Bình</t>
  </si>
  <si>
    <t>56/QĐTHA/12/10/2012</t>
  </si>
  <si>
    <t>20/3/2015</t>
  </si>
  <si>
    <t>97/23/9/2015</t>
  </si>
  <si>
    <t>Bùi Đức Đệ</t>
  </si>
  <si>
    <t>Hồng Quỳnh</t>
  </si>
  <si>
    <t>97/HSST/20/9/2012 TA Thái Thụy</t>
  </si>
  <si>
    <t>93/QĐTHA/26/10/2012</t>
  </si>
  <si>
    <t>AP+ SC</t>
  </si>
  <si>
    <t>49/21/9/2015</t>
  </si>
  <si>
    <t>Vũ Đức Vĩnh</t>
  </si>
  <si>
    <t>Thụy Quỳnh</t>
  </si>
  <si>
    <t>08/HSST/12/1/1994 TA Hải Hưng</t>
  </si>
  <si>
    <t>21/QĐTHA/19/5/1994</t>
  </si>
  <si>
    <t>16/12/2015</t>
  </si>
  <si>
    <t>120/14/10/2015</t>
  </si>
  <si>
    <t>Lê Văn Bốn</t>
  </si>
  <si>
    <t>04/HSST/27/1/2010 TA Thái Thụy và 11/HSPT/28/4/2010 TA Thái Bình</t>
  </si>
  <si>
    <t>211/QĐTHA/12/5/2010</t>
  </si>
  <si>
    <t>20/7/2015</t>
  </si>
  <si>
    <t>89/23/9/2015</t>
  </si>
  <si>
    <t>Nguyễn Văn Trường</t>
  </si>
  <si>
    <t>15/HSST/02/8/2011 TA Cẩm Xuyên và 78/HSPT/29/9/2011 TA HÀ Tĩnh</t>
  </si>
  <si>
    <t>99/QĐTHA/14/12/2011</t>
  </si>
  <si>
    <t>18/01/2016</t>
  </si>
  <si>
    <t>92/23/9/2015</t>
  </si>
  <si>
    <t>Phạm Văn Hưng</t>
  </si>
  <si>
    <t>67/HSST/04/9/2013 TA Thái Thụy</t>
  </si>
  <si>
    <t>95/QĐTHA/04/11/2013</t>
  </si>
  <si>
    <t>90/23/9/2015</t>
  </si>
  <si>
    <t>Nguyễn Văn Cảnh</t>
  </si>
  <si>
    <t>215/HSST/07/8/2012 TA Tân Bình</t>
  </si>
  <si>
    <t>126/QĐTHA/19/11/2012</t>
  </si>
  <si>
    <t>20/6/2015</t>
  </si>
  <si>
    <t>88/23/9/2015</t>
  </si>
  <si>
    <t>Tạ Ngọc Tiệp</t>
  </si>
  <si>
    <t>Thái Hưng</t>
  </si>
  <si>
    <t>68/HSST/21/9/2011 TA Thái Thụy</t>
  </si>
  <si>
    <t>167/QĐTHA/09/1/2012</t>
  </si>
  <si>
    <t>21/3/2016</t>
  </si>
  <si>
    <t>23/21/9/2015</t>
  </si>
  <si>
    <t>Phạm Công Thành</t>
  </si>
  <si>
    <t>Thái Hà</t>
  </si>
  <si>
    <t>07/HSST/30/1/2015 TA Đông Hưng</t>
  </si>
  <si>
    <t>295/QĐTHA/17/4/2015</t>
  </si>
  <si>
    <t>17/3/2016</t>
  </si>
  <si>
    <t>69/21/9/2015</t>
  </si>
  <si>
    <t>Phạm Văn Sơn</t>
  </si>
  <si>
    <t>Thái Nguyên</t>
  </si>
  <si>
    <t>1184/HSPT TA Tối Cao</t>
  </si>
  <si>
    <t>70/QĐTHA/20/9/2000</t>
  </si>
  <si>
    <t>02/3/201681</t>
  </si>
  <si>
    <t>81/23/9/2015</t>
  </si>
  <si>
    <t>Bùi Văn Bằng</t>
  </si>
  <si>
    <t>135/HSST/09/9/2014 TA Sơn La</t>
  </si>
  <si>
    <t>246/QĐTHA/25/3/2015</t>
  </si>
  <si>
    <t>31/02/3/2016</t>
  </si>
  <si>
    <t>Nguyễn Thế Tân</t>
  </si>
  <si>
    <t>36/HNGĐ/15/11/2012 TA Thái Thụy</t>
  </si>
  <si>
    <t>216/QĐTHA/08/1/2013</t>
  </si>
  <si>
    <t>18/3/2016</t>
  </si>
  <si>
    <t>119/23/9/2015</t>
  </si>
  <si>
    <t>Đàm văn Sơn</t>
  </si>
  <si>
    <t>10/HSST/16/3/2010 TA Thái Thụy</t>
  </si>
  <si>
    <t>200/QĐTHA/28/4/2010</t>
  </si>
  <si>
    <t>82/23/9/2015</t>
  </si>
  <si>
    <t>Đoàn Quang Nhã</t>
  </si>
  <si>
    <t>161/HSST/18/8/2004 TA Buôn Ma Thuật</t>
  </si>
  <si>
    <t>104/QĐTHA/08/11/2013</t>
  </si>
  <si>
    <t>29/6/2016</t>
  </si>
  <si>
    <t>46/29/6/2016</t>
  </si>
  <si>
    <t>Vũ Duy Huê</t>
  </si>
  <si>
    <t>02/HSST/15/1/2014 TA Thái Bình</t>
  </si>
  <si>
    <t>398/QĐTHA/06/7/2015</t>
  </si>
  <si>
    <t>13/7/2015</t>
  </si>
  <si>
    <t>18/28/8/2015</t>
  </si>
  <si>
    <t>08/HSST 19.3.2010 TAND Kiến Xương,TB</t>
  </si>
  <si>
    <t>98/QĐ-CCTHA 16.9.2010</t>
  </si>
  <si>
    <t>AP: 18.877</t>
  </si>
  <si>
    <t>93/QĐ-CCTHA 18.9.2015</t>
  </si>
  <si>
    <t>Nguyễn Tuấn Anh</t>
  </si>
  <si>
    <t>63/HSST 10.12.2012 TAND KX,TB</t>
  </si>
  <si>
    <t>48/QĐ-CCTHA 21.01.2013</t>
  </si>
  <si>
    <t>AP HSST: 200</t>
  </si>
  <si>
    <t>94/QĐ-CCTHA 18.9.2015</t>
  </si>
  <si>
    <t>Trương Nhật Bản</t>
  </si>
  <si>
    <t>63/HSST 30.10.2014 TAND KX,TB</t>
  </si>
  <si>
    <t>45/QĐ-CCTHA 15.12.2014</t>
  </si>
  <si>
    <t>95/QĐ-CCTHA 18.9.2015</t>
  </si>
  <si>
    <t>Trương Văn Cường</t>
  </si>
  <si>
    <t>64/HSST 20.12.2012 TAND KX,TB</t>
  </si>
  <si>
    <t>51/QĐ-CCTHA 24.01.2012</t>
  </si>
  <si>
    <t>96/QĐ-CCTHA 18.9.2015</t>
  </si>
  <si>
    <t>Nguyễn Thị Nga Trương Thành Đô</t>
  </si>
  <si>
    <t>11/LHST 10.6.2010 TAND Kiến Xương,TB</t>
  </si>
  <si>
    <t>118/QĐ-CCTHA 10.5.2011</t>
  </si>
  <si>
    <t>Đ/v Nga:
AP: 1.714,3
Đ/v Đô:
AP: 1.610</t>
  </si>
  <si>
    <t>97/QĐ-CCTHA 18.9.2015</t>
  </si>
  <si>
    <t>Nguyễn Thị Khuôn</t>
  </si>
  <si>
    <t>57/HSST 10.11.2011 TAND KX,TB</t>
  </si>
  <si>
    <t>64/QĐ-CCTHA 11.01.2012</t>
  </si>
  <si>
    <t>AP HSST: 200
AP DSST: 1.400</t>
  </si>
  <si>
    <t>98/QĐ-CCTHA 18.9.2015</t>
  </si>
  <si>
    <t>Trần Nam Dân</t>
  </si>
  <si>
    <t>25/HSST 20.6.2013 TAND Kiến Xương,TB</t>
  </si>
  <si>
    <t>108/QĐ-CCTHA 05.8.2013</t>
  </si>
  <si>
    <t>99/QĐ-CCTHA 18.9.2015</t>
  </si>
  <si>
    <t>23/DSST 21.11.2011 TAND KX,TB</t>
  </si>
  <si>
    <t>02/QĐ-CCTHA 07.10.2014</t>
  </si>
  <si>
    <t>AP DSST: 5.750</t>
  </si>
  <si>
    <t>100/QĐ-CCTHA 18.9.2016</t>
  </si>
  <si>
    <t>Hoàng Văn Mạnh</t>
  </si>
  <si>
    <t>470/HSPT 20.12.2004 TAND KX,TB</t>
  </si>
  <si>
    <t>208/QĐ-CCTHA 30.6.2005</t>
  </si>
  <si>
    <t>AP: 1.463
Phạt: 5.000
TTSQ: 9.367</t>
  </si>
  <si>
    <t>101/QĐ-CCTHA 18.9.2015</t>
  </si>
  <si>
    <t>Nguyễn Đức Anh
Lại Hồng Quỳnh</t>
  </si>
  <si>
    <t>24/HSST 20.6.2013 TAND Kiến Xương,TB</t>
  </si>
  <si>
    <t>102/QĐ-CCTHA 02.8.2013</t>
  </si>
  <si>
    <t>AP HSST: 
200/người</t>
  </si>
  <si>
    <t>102/QĐ-CCTHA 18.9.2015</t>
  </si>
  <si>
    <t>Nguyễn Thế Hệ</t>
  </si>
  <si>
    <t>10/HSST 15.3.2013 TAND Kiến Xương,TB</t>
  </si>
  <si>
    <t>76/QĐ-CCTHA 03.5.2013</t>
  </si>
  <si>
    <t>AP HSST: 200
AP DSST: 200</t>
  </si>
  <si>
    <t>103/QĐ-CCTHA 18.9.2015</t>
  </si>
  <si>
    <t>Vũ Văn Đông</t>
  </si>
  <si>
    <t>05/HSST 30.01.2013 TAND KX,TB</t>
  </si>
  <si>
    <t>05/QĐ-CCTHA 02.10.2013</t>
  </si>
  <si>
    <t>104/QĐ-CCTHA 18.9.2015</t>
  </si>
  <si>
    <t>60/HSST 15.11.2012 TAND KX,TB</t>
  </si>
  <si>
    <t>37/QĐ-CCTHA 28.12.2012</t>
  </si>
  <si>
    <t>105/QĐ-CCTHA 18.9.2015</t>
  </si>
  <si>
    <t>Nguyễn Quang Huy</t>
  </si>
  <si>
    <t>989/HSPT 05.12.2014 TAND KX,TB</t>
  </si>
  <si>
    <t>73/QĐ-CCTHA 20.3.2015</t>
  </si>
  <si>
    <t>106/QĐ-CCTHA 18.9.2015</t>
  </si>
  <si>
    <t>01/QĐST 26.3.2010 TAND Kiến Xương,TB</t>
  </si>
  <si>
    <t>15/QĐ-CCTHA 01.4.2010</t>
  </si>
  <si>
    <t>AP: 1.875</t>
  </si>
  <si>
    <t>107/QĐ-CCTHA 18.9.2015</t>
  </si>
  <si>
    <t>27/HSST 01.7.2010 TAND Kiến Xương,TB</t>
  </si>
  <si>
    <t>94/QĐ-CCTHA 06.9.2010</t>
  </si>
  <si>
    <t>AP: 4.920</t>
  </si>
  <si>
    <t>108/QĐ-CCTHA 18.9.2015</t>
  </si>
  <si>
    <t>55/HSST 30.9.2014 TAND Kiến Xương,TB</t>
  </si>
  <si>
    <t>26/QĐ-CCTHA 06.11.2014</t>
  </si>
  <si>
    <t>AP HSST: 200
AP DSST: 200
TTSQ: 66</t>
  </si>
  <si>
    <t>109/QĐ-CCTHA 18.9.2015</t>
  </si>
  <si>
    <t>Đỗ Thị Thanh</t>
  </si>
  <si>
    <t>Xã An Bình, Kiến Xương, Thái Bình</t>
  </si>
  <si>
    <t>778/HSPT 20.6.2002 TAND Kiến Xương,TB</t>
  </si>
  <si>
    <t>02/QĐ-CCTHA 10.10.2003</t>
  </si>
  <si>
    <t>Phạt: 5.000
AP: 100</t>
  </si>
  <si>
    <t>110/QĐ-CCTHA 21.9.2015</t>
  </si>
  <si>
    <t>Nguyễn Văn Ninh</t>
  </si>
  <si>
    <t>303/HSST 19.9.2012 TAND Kiến Xương,TB</t>
  </si>
  <si>
    <t>23/QĐ-CCTHA 26.11.2012</t>
  </si>
  <si>
    <t>Phạt: 10.450</t>
  </si>
  <si>
    <t>111/QĐ-CCTHA 21.9.2015</t>
  </si>
  <si>
    <t>Bùi Huỳnh Quân</t>
  </si>
  <si>
    <t>177/HSST 26.9.2008 TAND Kiến Xương,TB</t>
  </si>
  <si>
    <t>35/QĐ-CCTHA 02.12.2008</t>
  </si>
  <si>
    <t>112/QĐ-CCTHA 21.9.2015</t>
  </si>
  <si>
    <t>Phùng Văn Sơn</t>
  </si>
  <si>
    <t>27/HSST 27.5.2014 TAND Kiến Xương,TB</t>
  </si>
  <si>
    <t>106/QĐ-CCTHA 09.7.2014</t>
  </si>
  <si>
    <t>113/QĐ-CCTHA 21.9.2015</t>
  </si>
  <si>
    <t>52/HSPT 29.7.2014 TAND Kiến Xương,TB</t>
  </si>
  <si>
    <t>131/QĐ-CCTHA 20.8.2014</t>
  </si>
  <si>
    <t>AP HSST: 200
AP DSST: 4.200</t>
  </si>
  <si>
    <t>114/QĐ-CCTHA 21.9.2015</t>
  </si>
  <si>
    <t>Đỗ Cao Toàn</t>
  </si>
  <si>
    <t>18/HSST 21.4.2014 TAND Kiến Xương,TB</t>
  </si>
  <si>
    <t>90/QĐ-CCTHA 26.5.2014</t>
  </si>
  <si>
    <t>AP HSST: 200
TTSQ: 540</t>
  </si>
  <si>
    <t>115/QĐ-CCTHA 21.9.2015</t>
  </si>
  <si>
    <t>Phạm Văn Nguyễn</t>
  </si>
  <si>
    <t>Xã Vũ Trung, Kiến Xương, Thái Bình</t>
  </si>
  <si>
    <t>55/HSPT 28.10.2011 TAND KX,TB</t>
  </si>
  <si>
    <t>35/QĐ-CCTHA 09.12.2011</t>
  </si>
  <si>
    <t>Phạt: 7.783</t>
  </si>
  <si>
    <t>116/QĐ-CCTHA 21.9.2015</t>
  </si>
  <si>
    <t>Đặng Xuân Hạnh</t>
  </si>
  <si>
    <t>20/DSPT 09.11.2012 TAND KX,TB</t>
  </si>
  <si>
    <t>02/QĐ-CCTHA 21.11.2012</t>
  </si>
  <si>
    <t>AP DSST: 1.708</t>
  </si>
  <si>
    <t>117/QĐ-CCTHA 21.9.2015</t>
  </si>
  <si>
    <t>Đỗ Thị Nhung</t>
  </si>
  <si>
    <t>68/HSST 26.12.2012 TAND KX,TB</t>
  </si>
  <si>
    <t>58/QĐ-CCTHA 19.2.2013</t>
  </si>
  <si>
    <t>AP: 200
TTSQ: 2.481</t>
  </si>
  <si>
    <t>118/QĐ-CCTHA 21.9.2015</t>
  </si>
  <si>
    <t>Đặng Quốc Tuấn</t>
  </si>
  <si>
    <t>42/HSST 26.4.2011 TAND Thanh Trì,HN</t>
  </si>
  <si>
    <t>81/QĐ-CCTHA 20.7.2011</t>
  </si>
  <si>
    <t>Phạt: 3.000</t>
  </si>
  <si>
    <t>119/QĐ-CCTHA 21.9.2015</t>
  </si>
  <si>
    <t>Nguyễn Thành Luân + Nguyễn Tuấn Anh</t>
  </si>
  <si>
    <t>Phạm Xuân Cường</t>
  </si>
  <si>
    <t>xã Vũ Đoài</t>
  </si>
  <si>
    <t>BA 35/HSST
12/4/2013
TAND Q. Ngô Quyền
(TP. Hải Phòng)</t>
  </si>
  <si>
    <t>229
30/7/2015</t>
  </si>
  <si>
    <t>88
18/11/2015</t>
  </si>
  <si>
    <t>Phạm Văn Dược</t>
  </si>
  <si>
    <t>Xóm 3
Xã Vũ Đoài</t>
  </si>
  <si>
    <t>BA 65/HSST
29/9/2014
TAND Vũ Thư</t>
  </si>
  <si>
    <t>59
08/12/2014</t>
  </si>
  <si>
    <t>91
18/11/2015</t>
  </si>
  <si>
    <t>Bà Phạm Thị Quyên
 (Giám đốc CTy TNHH Tâm Phúc Lợi)</t>
  </si>
  <si>
    <t>xã Dũng Nghĩa</t>
  </si>
  <si>
    <t>BA 06/DSST
18/10/2010
TAND Vũ Thư</t>
  </si>
  <si>
    <t>07
13/12/2010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</si>
  <si>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</si>
  <si>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</si>
  <si>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</si>
  <si>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</si>
  <si>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</si>
  <si>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</si>
  <si>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Long Văn Chung</t>
  </si>
  <si>
    <t>Thôn Đông Vinh
Xã Vũ Vinh</t>
  </si>
  <si>
    <t>BA 136/HSST
26/12/2005
TAND tỉnh Tuyên Quang</t>
  </si>
  <si>
    <t>190
24/7/2014</t>
  </si>
  <si>
    <t>94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</si>
  <si>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</si>
  <si>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</si>
  <si>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</si>
  <si>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</si>
  <si>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</si>
  <si>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</si>
  <si>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</si>
  <si>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</si>
  <si>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</si>
  <si>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</si>
  <si>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</si>
  <si>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</si>
  <si>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</si>
  <si>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</si>
  <si>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</si>
  <si>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</si>
  <si>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</si>
  <si>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</si>
  <si>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</si>
  <si>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</si>
  <si>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</si>
  <si>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</si>
  <si>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</si>
  <si>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</si>
  <si>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</si>
  <si>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</si>
  <si>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</si>
  <si>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</si>
  <si>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</si>
  <si>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</si>
  <si>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</si>
  <si>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</si>
  <si>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</si>
  <si>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</si>
  <si>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</si>
  <si>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</si>
  <si>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</si>
  <si>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</si>
  <si>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</si>
  <si>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</si>
  <si>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</si>
  <si>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</si>
  <si>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</si>
  <si>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</si>
  <si>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</si>
  <si>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</si>
  <si>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</si>
  <si>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</si>
  <si>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</si>
  <si>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Bùi Ngọc Huyến</t>
  </si>
  <si>
    <t>Khu Trung Hưng 3
Thị trấn Vũ Thư</t>
  </si>
  <si>
    <t>BA 21/HSST
30/5/2013
TAND Vũ Thư</t>
  </si>
  <si>
    <t>54
03/01/2014</t>
  </si>
  <si>
    <t>112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</si>
  <si>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</si>
  <si>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</si>
  <si>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</si>
  <si>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</si>
  <si>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</si>
  <si>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</si>
  <si>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</si>
  <si>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</si>
  <si>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</si>
  <si>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</si>
  <si>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</si>
  <si>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</si>
  <si>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</si>
  <si>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</si>
  <si>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</si>
  <si>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</si>
  <si>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</si>
  <si>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</si>
  <si>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Nguyễn Quốc Tuấn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</si>
  <si>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</si>
  <si>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</si>
  <si>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</si>
  <si>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</si>
  <si>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</si>
  <si>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</si>
  <si>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</si>
  <si>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</si>
  <si>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</si>
  <si>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</si>
  <si>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</si>
  <si>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</si>
  <si>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</si>
  <si>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</si>
  <si>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</si>
  <si>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</si>
  <si>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</si>
  <si>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</si>
  <si>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</si>
  <si>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</si>
  <si>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</si>
  <si>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</si>
  <si>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</si>
  <si>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</si>
  <si>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</si>
  <si>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</si>
  <si>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</si>
  <si>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</si>
  <si>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</si>
  <si>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</si>
  <si>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</si>
  <si>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</si>
  <si>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Trần Sách Toản</t>
  </si>
  <si>
    <t>Xã Tân Lập</t>
  </si>
  <si>
    <t>BA 33/HSST
04/7/2014
TAND Vũ Thư</t>
  </si>
  <si>
    <t>220
11/8/2014</t>
  </si>
  <si>
    <t>126
08/01/2016</t>
  </si>
  <si>
    <t>Nguyễn Văn Phương</t>
  </si>
  <si>
    <t>34
21/10/2014</t>
  </si>
  <si>
    <t>128
08/01/2016</t>
  </si>
  <si>
    <t>Trần Quốc Quyết</t>
  </si>
  <si>
    <t>26
21/10/2014</t>
  </si>
  <si>
    <t>129
08/01/2016</t>
  </si>
  <si>
    <t>224
11/8/2014</t>
  </si>
  <si>
    <t>131
08/01/2016</t>
  </si>
  <si>
    <t>Nguyễn Văn Tùng</t>
  </si>
  <si>
    <t>Xã Vũ Tiến</t>
  </si>
  <si>
    <t>BA 148/HSST
21/9/2015
TAND TP. TB</t>
  </si>
  <si>
    <t>110
05/01/2016</t>
  </si>
  <si>
    <t>27/5/2016</t>
  </si>
  <si>
    <t>135
01/6/2016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</si>
  <si>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</si>
  <si>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</si>
  <si>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</si>
  <si>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</si>
  <si>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</si>
  <si>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</si>
  <si>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Lê Thị Thanh Phượng (Huệ)</t>
  </si>
  <si>
    <t>xã Trung An</t>
  </si>
  <si>
    <t>QĐ 14/ĐCHSPT 
05/6/2015
TAND tỉnh TB</t>
  </si>
  <si>
    <t>75
07/12/2015</t>
  </si>
  <si>
    <t>27/6/2016</t>
  </si>
  <si>
    <t>138
29/6/2016</t>
  </si>
  <si>
    <t>Phạm Văn Thành</t>
  </si>
  <si>
    <t>BA 60/HSST
23/9/2015
TAND Vũ Thư</t>
  </si>
  <si>
    <t>52
02/11/2015</t>
  </si>
  <si>
    <t>Truy thu SC</t>
  </si>
  <si>
    <t>139
29/6/2016</t>
  </si>
  <si>
    <t>Nguyễn Thị Hoa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</si>
  <si>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</si>
  <si>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</si>
  <si>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</si>
  <si>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</si>
  <si>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</si>
  <si>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</si>
  <si>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</si>
  <si>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</si>
  <si>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</si>
  <si>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</si>
  <si>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</si>
  <si>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</si>
  <si>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</si>
  <si>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</si>
  <si>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</si>
  <si>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</si>
  <si>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</si>
  <si>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</si>
  <si>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Nguyễn Văn Thanh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</si>
  <si>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</si>
  <si>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</si>
  <si>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</si>
  <si>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</si>
  <si>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</si>
  <si>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</si>
  <si>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</si>
  <si>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</si>
  <si>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</si>
  <si>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</si>
  <si>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</si>
  <si>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</si>
  <si>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</si>
  <si>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</si>
  <si>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</si>
  <si>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</si>
  <si>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Trần Văn Binh</t>
  </si>
  <si>
    <t>56
08/12/2014</t>
  </si>
  <si>
    <t>147
12/8/2016</t>
  </si>
  <si>
    <t>Bùi Văn Hòa</t>
  </si>
  <si>
    <t>QĐ 11/ĐCHSPT
30/6/2016
TAND tỉnh TB</t>
  </si>
  <si>
    <t>229
05/7/2016</t>
  </si>
  <si>
    <t>148
12/8/2016</t>
  </si>
  <si>
    <t>Nguyễn Công Hoát</t>
  </si>
  <si>
    <t>BA 2297/HSPT
30/11/1999
TAND Tối cao</t>
  </si>
  <si>
    <t>30
08/12/2008</t>
  </si>
  <si>
    <t>149
12/8/2016</t>
  </si>
  <si>
    <t>Trần Xuân An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</si>
  <si>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</si>
  <si>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</si>
  <si>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</si>
  <si>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</si>
  <si>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</si>
  <si>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</si>
  <si>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</si>
  <si>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</si>
  <si>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</si>
  <si>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</si>
  <si>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</si>
  <si>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Xã Minh Khai</t>
  </si>
  <si>
    <t>BA 106/HSST
17/7/2014
TAND TP. TB</t>
  </si>
  <si>
    <t>126
25/01/2016</t>
  </si>
  <si>
    <t>15/8/2016</t>
  </si>
  <si>
    <t>153
16/8/2016</t>
  </si>
  <si>
    <t>Bùi Văn Thức</t>
  </si>
  <si>
    <t>BA 46/HSPT
31/5/2016
TAND tỉnh TB</t>
  </si>
  <si>
    <t>218
09/6/2016</t>
  </si>
  <si>
    <t>154
16/8/2016</t>
  </si>
  <si>
    <t>Nguyễn Văn Hải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</si>
  <si>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</si>
  <si>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</si>
  <si>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</si>
  <si>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</si>
  <si>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</si>
  <si>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</si>
  <si>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</si>
  <si>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</si>
  <si>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</si>
  <si>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</si>
  <si>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Văn Chức</t>
  </si>
  <si>
    <t>Xã Song An</t>
  </si>
  <si>
    <t>BA 32/HSST
21/6/2016
TAND Vũ Thư</t>
  </si>
  <si>
    <t>259
08/8/2016</t>
  </si>
  <si>
    <t>159
18/8/2016</t>
  </si>
  <si>
    <t>01.7.2016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</si>
  <si>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</si>
  <si>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</si>
  <si>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</si>
  <si>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</si>
  <si>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</si>
  <si>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</si>
  <si>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05.8.2016</t>
  </si>
  <si>
    <t>61/QĐ_CCTHA 09.8.2016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</si>
  <si>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</si>
  <si>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</si>
  <si>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</si>
  <si>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</si>
  <si>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</si>
  <si>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Khành, Hưng Hà</t>
  </si>
  <si>
    <t>24/26.5.2014  TAND Hưng Hà</t>
  </si>
  <si>
    <t>184/02.7.2014</t>
  </si>
  <si>
    <t>ap 866</t>
  </si>
  <si>
    <t>03.9.2016</t>
  </si>
  <si>
    <t>71/QĐ_CCTHA 06.9.2016</t>
  </si>
  <si>
    <t>05/02.02.2016 TAND Hưng Hà</t>
  </si>
  <si>
    <t>129/15.3.2016</t>
  </si>
  <si>
    <t>phạt 5000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</si>
  <si>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</si>
  <si>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</si>
  <si>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</si>
  <si>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</si>
  <si>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</si>
  <si>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</si>
  <si>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Quang Toán</t>
  </si>
  <si>
    <t>Thôn Phú Vinh, xã Độc Lập, Hưng Hà, Thái Bình</t>
  </si>
  <si>
    <t>14/04.02.2016 TAND Thái Bình</t>
  </si>
  <si>
    <t>169/14.4.2016</t>
  </si>
  <si>
    <t>02.9.2016</t>
  </si>
  <si>
    <t>74/QĐ_CCTHA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</si>
  <si>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</si>
  <si>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</si>
  <si>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</si>
  <si>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</si>
  <si>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</si>
  <si>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</si>
  <si>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</si>
  <si>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</si>
  <si>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</si>
  <si>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</si>
  <si>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</si>
  <si>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12.6.2016</t>
  </si>
  <si>
    <t>31/QĐ-CCTHA  12.6.2016</t>
  </si>
  <si>
    <t>Đào Văn Khuy</t>
  </si>
  <si>
    <t>Khúc Thị Thiết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</si>
  <si>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</si>
  <si>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</si>
  <si>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</si>
  <si>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</si>
  <si>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</si>
  <si>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</si>
  <si>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</si>
  <si>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</si>
  <si>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</si>
  <si>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24/HSST 09.7.2012 TAND KX,TB</t>
  </si>
  <si>
    <t>91/QĐ-CCTHA 21.6.2013</t>
  </si>
  <si>
    <t>AP: 2.639,5</t>
  </si>
  <si>
    <t>133/QĐ-CCTHA 22.9.2015</t>
  </si>
  <si>
    <t>03/HSST 18.3.2013 TAND KX,TB</t>
  </si>
  <si>
    <t>90/QĐ-CCTHA 21.6.2013</t>
  </si>
  <si>
    <t>AP: 3.063,8</t>
  </si>
  <si>
    <t>134/QĐ-CCTHA 22.9.2015</t>
  </si>
  <si>
    <t>Trần Thị Hường</t>
  </si>
  <si>
    <t>34/DSPT 18.12.2009 TAND KX,TB</t>
  </si>
  <si>
    <t>19/QĐ-CCTHA 27.4.2010</t>
  </si>
  <si>
    <t>AP: 4.147</t>
  </si>
  <si>
    <t>135/QĐ-CCTHA 22.9.2015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</si>
  <si>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</si>
  <si>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</si>
  <si>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</si>
  <si>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</si>
  <si>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</si>
  <si>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Trần Văn Thanh</t>
  </si>
  <si>
    <t>Thôn Man Đích,
xã Vũ Lễ, 
huyện KX, tỉnh TB</t>
  </si>
  <si>
    <t>20/QĐ-CCTHA 27.4.2010</t>
  </si>
  <si>
    <t>AP: 4.980</t>
  </si>
  <si>
    <t>137/QĐ-CCTHA 22.9.2015</t>
  </si>
  <si>
    <t>Phan Thanh Hạt</t>
  </si>
  <si>
    <t>Thôn Đồng Vân, 
xã Vũ Lễ,
huyện KX, tỉnh TB</t>
  </si>
  <si>
    <t>13/HSPT 06.3.2008 TAND KX,TB</t>
  </si>
  <si>
    <t>39/QĐ-CCTHA 26.3.2008</t>
  </si>
  <si>
    <t>AP: 8.234</t>
  </si>
  <si>
    <t>138/QĐ-CCTHA 22.9.2015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</si>
  <si>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</si>
  <si>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</si>
  <si>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</si>
  <si>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</si>
  <si>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</si>
  <si>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139/QĐ-CCTHA 22.9.2015</t>
  </si>
  <si>
    <t>Lại Văn Nghĩa</t>
  </si>
  <si>
    <t>42/HSPT 04.10.2007 TAND KX,TB</t>
  </si>
  <si>
    <t>259/QĐ-CCTHA 25.7.2007</t>
  </si>
  <si>
    <t>SC: 8.350</t>
  </si>
  <si>
    <t>140/QĐ-CCTHA 22.9.2015</t>
  </si>
  <si>
    <t>Trần Vân Nam</t>
  </si>
  <si>
    <t>63
09/11/2015</t>
  </si>
  <si>
    <t>203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</si>
  <si>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</si>
  <si>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</si>
  <si>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</si>
  <si>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</si>
  <si>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</si>
  <si>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</si>
  <si>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</si>
  <si>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</si>
  <si>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</si>
  <si>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</si>
  <si>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</si>
  <si>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</si>
  <si>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</si>
  <si>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</si>
  <si>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Trần Trọng Tuấn</t>
  </si>
  <si>
    <t>107
05/01/2016</t>
  </si>
  <si>
    <t>21/9/2016</t>
  </si>
  <si>
    <t>209
22/9/2016</t>
  </si>
  <si>
    <t>Bùi Văn Bắc</t>
  </si>
  <si>
    <t>108
05/01/2016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</si>
  <si>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đến 31/10/2016)</t>
    </r>
  </si>
  <si>
    <t>184/HSST 14.12.2006 TAND KX,TB</t>
  </si>
  <si>
    <t>215/QĐ-CCTHA 06.6.2007</t>
  </si>
  <si>
    <t>AP: 50
Thu lời bất chính:2.500</t>
  </si>
  <si>
    <t>141/QĐ-CCTHA 22.9.2015</t>
  </si>
  <si>
    <t>Trần Văn Cường</t>
  </si>
  <si>
    <t>08/HSPT 28.02.2013 TAND KX,TB</t>
  </si>
  <si>
    <t>100/QĐ-CCTHA 29.7.2013</t>
  </si>
  <si>
    <t>AP HSST: 200
AP DSST: 200
SC: 5.500</t>
  </si>
  <si>
    <t>142/QĐ-CCTHA 22.9.2015</t>
  </si>
  <si>
    <t>Phạm Minh Tiến</t>
  </si>
  <si>
    <t>12/HSST 22.3.2013 TAND KX,TB</t>
  </si>
  <si>
    <t>77/QĐ-CCTHA 03.5.2013</t>
  </si>
  <si>
    <t>143/QĐ-CCTHA 22.9.2015</t>
  </si>
  <si>
    <t>Nguyễn Thị Phượng</t>
  </si>
  <si>
    <t>06/HSST 18.3.2010 TAND KX,TB</t>
  </si>
  <si>
    <t>100/QĐ-CCTHA 16.9.2010</t>
  </si>
  <si>
    <t>AP HSST: 200
AP DSST: 370</t>
  </si>
  <si>
    <t>144/QĐ-CCTHA 22.9.2015</t>
  </si>
  <si>
    <t>Trần Xuân Nghĩa + Nguyễn Văn Ninh</t>
  </si>
  <si>
    <t>182/HSPT 20.10.2014 TAND KX,TB</t>
  </si>
  <si>
    <t>55/QĐ-CCTHA 19.01.2015</t>
  </si>
  <si>
    <t>SCQ: 200/người</t>
  </si>
  <si>
    <t>145/QĐ-CCTHA 22.9.2015</t>
  </si>
  <si>
    <t>Nguyễn Văn Lũy</t>
  </si>
  <si>
    <t>49/HNGĐ 31.12.2013 TAND KX,TB</t>
  </si>
  <si>
    <t>376/QĐ-CCTHA 10.8.2015</t>
  </si>
  <si>
    <t>AP DSST: 3608,15</t>
  </si>
  <si>
    <t>146/QĐ-CCTHA 22.9.2015</t>
  </si>
  <si>
    <t>Lại Thế Việt</t>
  </si>
  <si>
    <t>37/HSST 23.7.2015 TAND KX,TB</t>
  </si>
  <si>
    <t>170/QĐ-CCTHA 09.9.2015</t>
  </si>
  <si>
    <t>AP HSST: 200
Phạt: 5.000</t>
  </si>
  <si>
    <t>147/QĐ-CCTHA 22.9.2015</t>
  </si>
  <si>
    <t>Nguyễn Thị Hạt</t>
  </si>
  <si>
    <t>377/QĐ-CCTHA 10.8.2015</t>
  </si>
  <si>
    <t>AP CTS: 10.043,15</t>
  </si>
  <si>
    <t>148/QĐ-CCTHA 22.9.2015</t>
  </si>
  <si>
    <t>Nguyễn Thế Anh</t>
  </si>
  <si>
    <t>33/HSST 04.3.2015 TAND KX,TB</t>
  </si>
  <si>
    <t>85/QĐ-CCTHA 16.4.2015</t>
  </si>
  <si>
    <t>149/QĐ-CCTHA 22.9.2015</t>
  </si>
  <si>
    <t>Phạm Văn Thủy</t>
  </si>
  <si>
    <t>67/HSST 26.12.2012 TAND KX,TB</t>
  </si>
  <si>
    <t>55/QĐ-CCTHA 05.02.2013</t>
  </si>
  <si>
    <t>150/QĐ-CCTHA 22.9.2015</t>
  </si>
  <si>
    <t>Nguyễn Văn Giang</t>
  </si>
  <si>
    <t>479/HSPT 12.7.2013 TAND KX,TB</t>
  </si>
  <si>
    <t>120/QĐ-CCTHA 11.9.2013</t>
  </si>
  <si>
    <t>151/QĐ-CCTHA 22.9.2015</t>
  </si>
  <si>
    <t>Ngô Thị Nhàn + Nguyễn Văn Giới</t>
  </si>
  <si>
    <t>21/LHST 06.8.2012 TAND KX,TB</t>
  </si>
  <si>
    <t>193/QĐ-CCTHA 17.5.2013</t>
  </si>
  <si>
    <t>Nhàn: AP:2.341,3
Giới: AP:7.453,4</t>
  </si>
  <si>
    <t>152/QĐ-CCTHA 22.9.2015</t>
  </si>
  <si>
    <t>Phạm Thị Dung</t>
  </si>
  <si>
    <t>Xã Bình Minh, Kiến Xương, Thái Bình</t>
  </si>
  <si>
    <t>30/LHST 06.12.2007 TAND KX,TB</t>
  </si>
  <si>
    <t>44/QĐ-CCTHA 11.01.2008</t>
  </si>
  <si>
    <t>AP: 4.125</t>
  </si>
  <si>
    <t>153/QĐ-CCTHA 23.9.2015</t>
  </si>
  <si>
    <t>Đoàn Xuân Hội</t>
  </si>
  <si>
    <t>34/HSST 30.9.2009 TAND KX,TB</t>
  </si>
  <si>
    <t>24/QĐ-CCTHA 24.11.2009</t>
  </si>
  <si>
    <t>Phạt: 4.628</t>
  </si>
  <si>
    <t>154/QĐ-CCTHA 23.9.2015</t>
  </si>
  <si>
    <t>Bùi Mạnh Hà</t>
  </si>
  <si>
    <t>30/HSST 25.9.2009 TAND KX,TB</t>
  </si>
  <si>
    <t>17/QĐ-CCTHA 30.10.2009</t>
  </si>
  <si>
    <t>155/QĐ-CCTHA 23.9.2015</t>
  </si>
  <si>
    <t>Tạ Hữu Nguyện</t>
  </si>
  <si>
    <t>Xã Thượng Hiền, Kiến Xương, TB</t>
  </si>
  <si>
    <t>191/HSST 21.6.2012 TAND KX,TB</t>
  </si>
  <si>
    <t>40/QĐ-CCTHA 02.01.2013</t>
  </si>
  <si>
    <t>AP HSST: 200
AP DSST: 13.742,2</t>
  </si>
  <si>
    <t>156/QĐ-CCTHA 23.9.2015</t>
  </si>
  <si>
    <t>Đào Xuân Tùng</t>
  </si>
  <si>
    <t>59/HSST 31.12.20013 TAND KX,TB</t>
  </si>
  <si>
    <t>34/QĐ-CCTHA 10.01.2014</t>
  </si>
  <si>
    <t>AP: 200
Phạt BS: 5.000</t>
  </si>
  <si>
    <t>157/QĐ-CCTHA 23.9.2015</t>
  </si>
  <si>
    <t>Bùi Công Duy</t>
  </si>
  <si>
    <t>62/HSST 14.11.2014 TAND KX,TB</t>
  </si>
  <si>
    <t>129/QĐ-CCTHA 27.5.2015</t>
  </si>
  <si>
    <t>158/QĐ-CCTHA 23.9.2015</t>
  </si>
  <si>
    <t>Phạm Bá Học</t>
  </si>
  <si>
    <t>128/QĐ-CCTHA 27.5.2015</t>
  </si>
  <si>
    <t>159/QĐ-CCTHA 23.9.2015</t>
  </si>
  <si>
    <t>Phạm Bá Thành</t>
  </si>
  <si>
    <t>95/HSPT 31.10.2012 TAND KX,TB</t>
  </si>
  <si>
    <t>65/QĐ-CCTHA 20.3.2013</t>
  </si>
  <si>
    <t>AP: 200
SCQ: 500</t>
  </si>
  <si>
    <t>160/QĐ-CCTHA 23.9.2015</t>
  </si>
  <si>
    <t>Phạm Xuân Đình</t>
  </si>
  <si>
    <t>Xã Bình Minh, Kiến Xương, TB</t>
  </si>
  <si>
    <t>04/HSST 30.01.2013 TAND KX,TB</t>
  </si>
  <si>
    <t>64/QĐ-CCTHA 06.3.2013</t>
  </si>
  <si>
    <t>Phạt: 500</t>
  </si>
  <si>
    <t>161/QĐ-CCTHA 23.9.2015</t>
  </si>
  <si>
    <t>Phạm Văn Hiếu</t>
  </si>
  <si>
    <t>Xã Vũ An, Kiến Xương, Thái Bình</t>
  </si>
  <si>
    <t>27/HNGĐ 15.8.2013 TAND KX,TB</t>
  </si>
  <si>
    <t>40/QĐ-CCTHA 16.10.2013</t>
  </si>
  <si>
    <t>AP: 950</t>
  </si>
  <si>
    <t>162/QĐ-CCTHA 23.9.2015</t>
  </si>
  <si>
    <t>HTX NN Thượng Hiền</t>
  </si>
  <si>
    <t>01/KTST 22.8.1995 TAND KX,TB</t>
  </si>
  <si>
    <t>02/QĐ-CCTHA 04.10.2011</t>
  </si>
  <si>
    <t>AP: 3.252,27</t>
  </si>
  <si>
    <t>163/QĐ-CCTHA 23.9.2015</t>
  </si>
  <si>
    <t>Phạm Văn Trung</t>
  </si>
  <si>
    <t>92/HSST 05.9.2008 TAND KX,TB</t>
  </si>
  <si>
    <t>01/QĐ-CCTHA 03.10.2011</t>
  </si>
  <si>
    <t>AP: 7.200</t>
  </si>
  <si>
    <t>164/QĐ-CCTHA 23.9.2015</t>
  </si>
  <si>
    <t>Đào Xuân Nguyên</t>
  </si>
  <si>
    <t>61/HSST 19.8.2002 TAND KX,TB</t>
  </si>
  <si>
    <t>154/QĐ-CCTHA 27.4.2004</t>
  </si>
  <si>
    <t>AP: 50
Phạt: 3.000</t>
  </si>
  <si>
    <t>165/QĐ-CCTHA 23.9.2015</t>
  </si>
  <si>
    <t>Đào Xuân Cương</t>
  </si>
  <si>
    <t>119/HSPT 18.12.2012 TAND KX,TB</t>
  </si>
  <si>
    <t>47/QĐ-CCTHA 21.01.2013</t>
  </si>
  <si>
    <t>166/QĐ-CCTHA 23.9.2015</t>
  </si>
  <si>
    <t>Vũ Thị Gương</t>
  </si>
  <si>
    <t>491/HSST 15.8.2003 TAND KX,TB</t>
  </si>
  <si>
    <t>136/QĐ-CCTHA 05.9.2014</t>
  </si>
  <si>
    <t>167/QĐ-CCTHA 23.9.2015</t>
  </si>
  <si>
    <t>Phùng Văn Minh</t>
  </si>
  <si>
    <t>186/HSST 04.9.2014 TAND KX,TB</t>
  </si>
  <si>
    <t>21/QĐ-CCTHA 03.11.2014</t>
  </si>
  <si>
    <t>168/QĐ-CCTHA 23.9.2015</t>
  </si>
  <si>
    <t>Bùi Xuân Tiến</t>
  </si>
  <si>
    <t>40/HSST 24.9.2013 TAND KX,TB</t>
  </si>
  <si>
    <t>17/QĐ-CCTHA 04.11.2013</t>
  </si>
  <si>
    <t>Phạt SQ:7.000
Nộp tiền để SQ: 600</t>
  </si>
  <si>
    <t>169/QĐ-CCTHA 23.9.2015</t>
  </si>
  <si>
    <t>Phùng Thị Thanh</t>
  </si>
  <si>
    <t>Xã Vũ Lễ, Kiến Xương, Thái Bình</t>
  </si>
  <si>
    <t>72/HSST 30.12.2014 TAND KX,TB</t>
  </si>
  <si>
    <t>62/QĐ-CCTHA 03.2.2015</t>
  </si>
  <si>
    <t>AP: 15.825</t>
  </si>
  <si>
    <t>170/QĐ-CCTHA 23.9.2015</t>
  </si>
  <si>
    <t>Bùi Anh Dũng</t>
  </si>
  <si>
    <t>609/HSPT 06.8.2014 TAND KX,TB</t>
  </si>
  <si>
    <t>65/QĐ-CCTHA 25.2.2015</t>
  </si>
  <si>
    <t>Phạt SCQ: 15.000</t>
  </si>
  <si>
    <t>171/QĐ-CCTHA 23.9.2015</t>
  </si>
  <si>
    <t>Phạm Thị Hải Yến</t>
  </si>
  <si>
    <t>32/HSST 02.7.2015 TAND KX,TB</t>
  </si>
  <si>
    <t>160/QĐ-CCTHA 16.7.2014</t>
  </si>
  <si>
    <t>AP: 200
Phạt: 5.000
TTSQ: 150</t>
  </si>
  <si>
    <t>172/QĐ-CCTHA 23.9.2015</t>
  </si>
  <si>
    <t>Trần Văn Nam</t>
  </si>
  <si>
    <t>29/HSST 29.5.2015 TAND KX,TB</t>
  </si>
  <si>
    <t>112/QĐ-CCTHA 17.8.2015</t>
  </si>
  <si>
    <t>173/QĐ-CCTHA 24.9.2015</t>
  </si>
  <si>
    <t>Nguyễn Bá Nhuận</t>
  </si>
  <si>
    <t>45/HSST 22.8.2014 TAND KX,TB</t>
  </si>
  <si>
    <t>184/QĐ-CCTHA 22.9.2015</t>
  </si>
  <si>
    <t>174/QĐ-CCTHA 24.9.2015</t>
  </si>
  <si>
    <t>Đào Xuân Triệu</t>
  </si>
  <si>
    <t>130/QĐ-CCTHA 27.5.2015</t>
  </si>
  <si>
    <t>175/QĐ-CCTHA 24.9.2015</t>
  </si>
  <si>
    <t>Phạm Xuân Hoa</t>
  </si>
  <si>
    <t>131/QĐ-CCTHA 27.5.2015</t>
  </si>
  <si>
    <t>176/QĐ-CCTHA 24.9.2015</t>
  </si>
  <si>
    <t>Nguyễn Văn Triệu</t>
  </si>
  <si>
    <t>23/HSST
20.8.2015 TAND KX,TB</t>
  </si>
  <si>
    <t>416/QĐ-CCTHA 22.9.2015</t>
  </si>
  <si>
    <t>177/QĐ-CCTHA 24.9.2015</t>
  </si>
  <si>
    <t>Lê Viết Hùng</t>
  </si>
  <si>
    <t>34/HSST 23.5.2013 TAND KX,TB</t>
  </si>
  <si>
    <t>109/QĐ-CCTHA 06.8.2013</t>
  </si>
  <si>
    <t>180/QĐ-CCTHA 24.9.2015</t>
  </si>
  <si>
    <t>Trần Văn Ngọc</t>
  </si>
  <si>
    <t>37/HNGĐ 23.7.2015 TAND KX,TB</t>
  </si>
  <si>
    <t>181/QĐ-CCTHA 09.9.2015</t>
  </si>
  <si>
    <t>179/QĐ-CCTHA 24.9.2015</t>
  </si>
  <si>
    <t>Trần Đình Sót</t>
  </si>
  <si>
    <t>172/QĐ-CCTHA 09.9.2015</t>
  </si>
  <si>
    <t>178/QĐ-CCTHA 24.9.2015</t>
  </si>
  <si>
    <t xml:space="preserve">Bùi Mạnh Hùng </t>
  </si>
  <si>
    <t>Xã Bình Nguyên, Kiến Xương, Thái Bình</t>
  </si>
  <si>
    <t>41/HSST
06.9.2012 TAND KX,TB</t>
  </si>
  <si>
    <t>116/QĐ-CCTHA 09.9.2013</t>
  </si>
  <si>
    <t>AP:5,170</t>
  </si>
  <si>
    <t>5,170,</t>
  </si>
  <si>
    <t>01.9.2016</t>
  </si>
  <si>
    <t>229/QĐ-CCTHA 01.9.2016</t>
  </si>
  <si>
    <t>Phạm Văn Đức</t>
  </si>
  <si>
    <t>13/HSST
18.3.2016
TAND KX,TB</t>
  </si>
  <si>
    <t>92/QĐ-CCTHA 27.4.2016</t>
  </si>
  <si>
    <t>AP:200</t>
  </si>
  <si>
    <t>31.8.2016</t>
  </si>
  <si>
    <t>230/QĐ-CCTHA 01.9.2016</t>
  </si>
  <si>
    <t>29/HSST 25.5.2016
TAND KX,TB</t>
  </si>
  <si>
    <t>127/QĐ-CCTHA 09.8.2016</t>
  </si>
  <si>
    <t>231/QĐ-CCTHA 01.9.2016</t>
  </si>
  <si>
    <t>Phạm Văn  Quảng</t>
  </si>
  <si>
    <t>29/HSST
25.5.2016
TAND KX,TB</t>
  </si>
  <si>
    <t>126/QĐ-CCTHA 09.8.2016</t>
  </si>
  <si>
    <t>232/QĐ-CCTHA 01.9.2016</t>
  </si>
  <si>
    <t>Phạm Xuân Hà</t>
  </si>
  <si>
    <t>90/QĐ-CCTHA 27.4.2016</t>
  </si>
  <si>
    <t>233/QĐ-CCTHA 01.9.2016</t>
  </si>
  <si>
    <t>29/HSST 25.5.2016
TAND Vũ Thư,TB</t>
  </si>
  <si>
    <t>124/QĐ-CCTHA 09.8.2016</t>
  </si>
  <si>
    <t>234/QĐ-CCTHA 01.9.2016</t>
  </si>
  <si>
    <t>13/HSST 18.3.2016
TAND Kiến Xương,TB</t>
  </si>
  <si>
    <t>91/QĐ-CCTHA 27.4.2016</t>
  </si>
  <si>
    <t>235/QĐ-CCTHA 01.9.2016</t>
  </si>
  <si>
    <t>Trần Văn Nho</t>
  </si>
  <si>
    <t>56/HSST  30.9.2014
TAND Kiến Xương,TB</t>
  </si>
  <si>
    <t>17/QĐ-CCTHA 03.11.2014</t>
  </si>
  <si>
    <t>236/QĐ-CCTHA 01.9.2016</t>
  </si>
  <si>
    <t>Trần Sỹ Bình</t>
  </si>
  <si>
    <t>05/HSST 08.3.2007
TAND Kiến Xương,TB</t>
  </si>
  <si>
    <t>173/QĐ-CCTHA 02.5.2007</t>
  </si>
  <si>
    <t>AP:50
SQNN:2.000</t>
  </si>
  <si>
    <t>237/QĐ-CCTHA 01.9.2016</t>
  </si>
  <si>
    <t>Nguyễn Văn Dũng</t>
  </si>
  <si>
    <t>35/HSST 26.6.2014
TAND Kiến Xương,TB</t>
  </si>
  <si>
    <t>187/QĐ-CCTHA 22.9.2015</t>
  </si>
  <si>
    <t>238/QĐ-CCTHA 01.9.2016</t>
  </si>
  <si>
    <t>Trần Văn Cung</t>
  </si>
  <si>
    <t>71/HSST 23.12.2014
TAND Kiến Xương,TB</t>
  </si>
  <si>
    <t>60/QĐ-CCTHA 03.2.2015</t>
  </si>
  <si>
    <t>Phạt:4.500</t>
  </si>
  <si>
    <t>239/QĐ-CCTHA 01.9.2016</t>
  </si>
  <si>
    <t>Đoàn Văn Anh</t>
  </si>
  <si>
    <t>07/HSST 07.3.2013
TAND Kiến Xương,TB</t>
  </si>
  <si>
    <t>74/QĐ-CCTHA 03.5.2013</t>
  </si>
  <si>
    <t>240/QĐ-CCTHA 01.9.2016</t>
  </si>
  <si>
    <t>Xã Vũ Ninh, Kiến Xương, Thái Bình</t>
  </si>
  <si>
    <t>130/HSST 23.8.2006
TAND thị xã Hà Đông,T Hà Tây</t>
  </si>
  <si>
    <t>143/QĐ-CCTHA 19.3.2007</t>
  </si>
  <si>
    <t>APHS:50
APDS:5.980</t>
  </si>
  <si>
    <t>06.9.2016</t>
  </si>
  <si>
    <t>243/QĐ-CCTHA 06.9.2016</t>
  </si>
  <si>
    <t>Lại Sơn Ca</t>
  </si>
  <si>
    <t>12/HSST 10.3.2016
TAND Kiến Xương,TB</t>
  </si>
  <si>
    <t>88/QĐ-CCTHA 27.4.2016</t>
  </si>
  <si>
    <t>AP:200
Phạt:5.000</t>
  </si>
  <si>
    <t>244/QĐ-CCTHA 06.9.2016</t>
  </si>
  <si>
    <t>Vũ Văn Định</t>
  </si>
  <si>
    <t>108/HSST 15.7.2015
TAND thành phố TB</t>
  </si>
  <si>
    <t>03/QĐ-CCTHA 07.10.2015</t>
  </si>
  <si>
    <t>APHS:200
APDS:450
Phạt:5.001</t>
  </si>
  <si>
    <t>245/QĐ-CCTHA 06.9.2016</t>
  </si>
  <si>
    <t>103/HSST 15.7.2015
TAND thành phố TB</t>
  </si>
  <si>
    <t>10/QĐ-CCTHA 26.3.2016</t>
  </si>
  <si>
    <t>246/QĐ-CCTHA 06.9.2016</t>
  </si>
  <si>
    <t>43/HSST 15.9.2015
TAND KX, TB</t>
  </si>
  <si>
    <t>11/QĐ-CCTHA 03.11.2015</t>
  </si>
  <si>
    <t>AP:200
Buộc nộp lại: 2.100
TTSQ: 100</t>
  </si>
  <si>
    <t>247/QĐ-CCTHA 06.9.2016</t>
  </si>
  <si>
    <t>Vũ Đức Linh</t>
  </si>
  <si>
    <t>144/HSST 15.9.2015
TAND thành phố TB</t>
  </si>
  <si>
    <t>40/QĐ-CCTHA 04.01.2016</t>
  </si>
  <si>
    <t>248/QĐ-CCTHA 06.9.2016</t>
  </si>
  <si>
    <t>Trần Hồng Phong</t>
  </si>
  <si>
    <t>Xã Vũ Lễ, Kiến Xương, Thái Bình</t>
  </si>
  <si>
    <t>10/HSST 23.11.2015
TAND thành phố Điên Biên Phủ, Tỉnh Điện Biên</t>
  </si>
  <si>
    <t>54/QĐ-CCTHA 01.12.2015</t>
  </si>
  <si>
    <t>AP:100</t>
  </si>
  <si>
    <t>249/QĐ-CCTHA 06.9.2016</t>
  </si>
  <si>
    <t>Trần Thành Lâm</t>
  </si>
  <si>
    <t>43/HSST 15.9.2015
TAND Huyện Krông Năng, Đắclac</t>
  </si>
  <si>
    <t>107/QĐ-CCTHA 13.6.2016</t>
  </si>
  <si>
    <t>Hoàn trả: 33,5kg cà phê</t>
  </si>
  <si>
    <t>250/QĐ-CCTHA 06.9.2016</t>
  </si>
  <si>
    <t>Trần Văn Khang</t>
  </si>
  <si>
    <t>63/QĐ-CCTHA 24.2.2016</t>
  </si>
  <si>
    <t xml:space="preserve">APHS:200
APDS:200
</t>
  </si>
  <si>
    <t>251/QĐ-CCTHA 06.9.2016</t>
  </si>
  <si>
    <t>Phạm Thị Tơ</t>
  </si>
  <si>
    <t>Xã Thanh Tân, Kiến Xương, Thái Bình</t>
  </si>
  <si>
    <t>55/HSST 21.12.2007
Tỉnh Thái Bình, TB</t>
  </si>
  <si>
    <t>19/QĐ-CCTHA 31.3.2008</t>
  </si>
  <si>
    <t>AP:1.134</t>
  </si>
  <si>
    <t>252/QĐ-CCTHA 06.9.2016</t>
  </si>
  <si>
    <t>Trần Văn Linh</t>
  </si>
  <si>
    <t>17/HSST 14.4.2015
Tỉnh Thái Bình, TB</t>
  </si>
  <si>
    <t>122/QĐ-CCTHA 19.5.2015</t>
  </si>
  <si>
    <t>253/QĐ-CCTHA 06.9.2016</t>
  </si>
  <si>
    <t>Lương Văn Tho</t>
  </si>
  <si>
    <t>92/HSST 16.6.2014
TP Thái Bình, TB</t>
  </si>
  <si>
    <t>37/QĐ-CCTHA 28.11.2014</t>
  </si>
  <si>
    <t>AP:660</t>
  </si>
  <si>
    <t>254/QĐ-CCTHA 06.9.2016</t>
  </si>
  <si>
    <t>Nguyễn Thành Nam</t>
  </si>
  <si>
    <t>38/HSST 23.8.2012
Huyện Kiến Xương, TB</t>
  </si>
  <si>
    <t>05/QĐ-CCTHA 01.10.2012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</si>
  <si>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</si>
  <si>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</si>
  <si>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</si>
  <si>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</si>
  <si>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</si>
  <si>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Trần Xuân Đán</t>
  </si>
  <si>
    <t>01/HSST 03.01.2014
TAND H. Mỹ Hòa, HY</t>
  </si>
  <si>
    <t>54/QĐ-CCTHA 03.4.2014</t>
  </si>
  <si>
    <t>AP:200
Phạt:7.000</t>
  </si>
  <si>
    <t>257/QĐ-CCTHA 06.9.2016</t>
  </si>
  <si>
    <t>Vũ Đình Giang</t>
  </si>
  <si>
    <t>62/HSST 30.10.2014
TAND H. Kiến Xương, TB</t>
  </si>
  <si>
    <t>132/QĐ-CCTHA 27.5.2015</t>
  </si>
  <si>
    <t>258/QĐ-CCTHA 06.9.2016</t>
  </si>
  <si>
    <t>Nguyễn Xuân Nhượng</t>
  </si>
  <si>
    <t>65/HSST 20.11.2014
TAND H. Kiến Xương, TB</t>
  </si>
  <si>
    <t>47/QĐ-CCTHA 26.12.2014</t>
  </si>
  <si>
    <t xml:space="preserve">
Phạt:5.000</t>
  </si>
  <si>
    <t>259/QĐ-CCTHA 06.9.2016</t>
  </si>
  <si>
    <t>Lương Xuân Tới</t>
  </si>
  <si>
    <t>31/HSST 12.7.2013
TAND H. Kiến Xương, TB</t>
  </si>
  <si>
    <t>06/QĐ-CCTHA 02.10.2014</t>
  </si>
  <si>
    <t>260/QĐ-CCTHA 06.9.2016</t>
  </si>
  <si>
    <t>Nguyễn Văn Lý</t>
  </si>
  <si>
    <t>60/HSST 23.12.2015
TAND H. Kiến Xương, TB</t>
  </si>
  <si>
    <t>51/QĐ-CCTHA 01.02.2016</t>
  </si>
  <si>
    <t>261/QĐ-CCTHA 06.9.2016</t>
  </si>
  <si>
    <t>Trần Đình Hà</t>
  </si>
  <si>
    <t>Thôn Tân Hùng,
xã Vũ Sơn,
huyện KX, tỉnh TB</t>
  </si>
  <si>
    <t>08/HSST 02.3.2016
TAND H. Kiến Xương, TB</t>
  </si>
  <si>
    <t>81/QĐ-CCTHA 14.4.2016</t>
  </si>
  <si>
    <t>19.9.2016</t>
  </si>
  <si>
    <t>275/QĐ-CCTHA 23.9.2016</t>
  </si>
  <si>
    <t>Phạm Văn Giang</t>
  </si>
  <si>
    <t>Thôn 9,
xã Vũ Trung,
huyện KX, tỉnh TB</t>
  </si>
  <si>
    <t>25/HSST 15.6.2016
TAND H. Kiến Xương, TB</t>
  </si>
  <si>
    <t>120/QĐ-CCTHA 04.8.2016</t>
  </si>
  <si>
    <t>276/QĐ-CCTHA 23.9.2016</t>
  </si>
  <si>
    <t>Bùi Văn Kiên</t>
  </si>
  <si>
    <t>Thôn Trung,
xã Vũ Sơn,
huyện KX, tỉnh TB</t>
  </si>
  <si>
    <t>14/HSST 14.4.2011
TAND H. Kiến Xương, TB</t>
  </si>
  <si>
    <t>66/QĐ-CCTHA 02.6.2016</t>
  </si>
  <si>
    <t>277/QĐ-CCTHA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</si>
  <si>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</si>
  <si>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</si>
  <si>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</si>
  <si>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</si>
  <si>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</si>
  <si>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</si>
  <si>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</si>
  <si>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</si>
  <si>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</si>
  <si>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2.000
SC: 100</t>
  </si>
  <si>
    <t>279/QĐ-CCTHA 23.9.2016</t>
  </si>
  <si>
    <t>Trần Thị Năm</t>
  </si>
  <si>
    <t>Đội 2,
xã Vũ Sơn,
huyện KX, tỉnh TB</t>
  </si>
  <si>
    <t>69/HSST 20.7.2004
TAND TX Thủ Dầu Một, tỉnh Bình Dương</t>
  </si>
  <si>
    <t>128/QĐ-CCTHA 11.3.2005</t>
  </si>
  <si>
    <t xml:space="preserve">AP HSST: 50
AP DSST: 640
</t>
  </si>
  <si>
    <t>280/QĐ-CCTHA 23.9.2016</t>
  </si>
  <si>
    <t>Trương Văn Đưởng + Bùi Thị Ngát</t>
  </si>
  <si>
    <t>Khu Minh Đức,
TT Thanh Nê,
huyện KX, tỉnh TB</t>
  </si>
  <si>
    <t>33/HNGĐ-ST 30.9.2015
TAND H. Kiến Xương, TB</t>
  </si>
  <si>
    <t>120/QĐ-CCTHA 23.2.2016</t>
  </si>
  <si>
    <t>AP CDNC: 200</t>
  </si>
  <si>
    <t>281/QĐ-CCTHA 23.9.2016</t>
  </si>
  <si>
    <t>Nguyễn Văn Tòng</t>
  </si>
  <si>
    <t>Trần Văn Tuyên</t>
  </si>
  <si>
    <t>Khu Tây xuyên, Thị trấn Hưng Nhân, Hưng Hà</t>
  </si>
  <si>
    <t>60/HSST-16,8,2013 TAND H. Hưng Hà</t>
  </si>
  <si>
    <t>23-25,11,2013</t>
  </si>
  <si>
    <t>Tiền phạt: 5.000</t>
  </si>
  <si>
    <t>01/QĐ-CCTHA 28,8,2015</t>
  </si>
  <si>
    <t>Đỗ Văn Tuân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</si>
  <si>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</si>
  <si>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</si>
  <si>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</si>
  <si>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</si>
  <si>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</si>
  <si>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</si>
  <si>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</si>
  <si>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</si>
  <si>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4.490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</si>
  <si>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</si>
  <si>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</si>
  <si>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</si>
  <si>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</si>
  <si>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</si>
  <si>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</si>
  <si>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</si>
  <si>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</si>
  <si>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</si>
  <si>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</si>
  <si>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</si>
  <si>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</si>
  <si>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</si>
  <si>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</si>
  <si>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</si>
  <si>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</si>
  <si>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</si>
  <si>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</si>
  <si>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</si>
  <si>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</si>
  <si>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50/QĐ-CCTHA 28.9.2015</t>
  </si>
  <si>
    <t>Bùi Văn Nam</t>
  </si>
  <si>
    <t>Thôn Nhâm Lang, Tân Tiến, Hưng Hà</t>
  </si>
  <si>
    <t>72/2007/HSPT 21.8.2007 TAND tỉnh Thái Bình</t>
  </si>
  <si>
    <t>18/QĐ-CCTHA 14.10.2011</t>
  </si>
  <si>
    <t>39/QĐ-CCTHA28.9.2015</t>
  </si>
  <si>
    <t>Phú Sơn, Hưng Nhân, Hưng hà</t>
  </si>
  <si>
    <t>47/2012/HSST 04/7/2012 TAND Thành phố Hưng Yên.</t>
  </si>
  <si>
    <t>11/QĐ-CCTHA 30/10/2012</t>
  </si>
  <si>
    <t>Án phí: 1.127</t>
  </si>
  <si>
    <t>49/QĐ-CCTHA28.9.2015</t>
  </si>
  <si>
    <t>Trần Văn Dược</t>
  </si>
  <si>
    <t>Ân Xá, Hưng Nhân, Hưng hà</t>
  </si>
  <si>
    <t>34/2011/HSST 23/6/2011 TAND Hưng Hà</t>
  </si>
  <si>
    <t>104/ QĐ-CCTHA 08/8/2011</t>
  </si>
  <si>
    <t>Án phí:1000</t>
  </si>
  <si>
    <t>47/QĐ-CCTHA 28.9.2015</t>
  </si>
  <si>
    <t>Đỗ Văn Tiến</t>
  </si>
  <si>
    <t>Dương Xá, Tiến Đức, Hưng Hà</t>
  </si>
  <si>
    <t>Án phí: 560</t>
  </si>
  <si>
    <t>48/QĐ-CCTHA 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</si>
  <si>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</si>
  <si>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</si>
  <si>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</si>
  <si>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</si>
  <si>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</si>
  <si>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</si>
  <si>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59/QĐ-CCTHA 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</si>
  <si>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</si>
  <si>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</si>
  <si>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</si>
  <si>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</si>
  <si>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</si>
  <si>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36/QĐ-CCTHA 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</si>
  <si>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</si>
  <si>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</si>
  <si>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</si>
  <si>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</si>
  <si>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</si>
  <si>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46/QĐ-CCTHA 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</si>
  <si>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</si>
  <si>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</si>
  <si>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</si>
  <si>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</si>
  <si>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</si>
  <si>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45/QĐ-CCTHA 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</si>
  <si>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</si>
  <si>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</si>
  <si>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</si>
  <si>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</si>
  <si>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</si>
  <si>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34/QĐ-CCTHA 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</si>
  <si>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</si>
  <si>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</si>
  <si>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</si>
  <si>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</si>
  <si>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</si>
  <si>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42/QĐ-CCTHA 28.9.2015</t>
  </si>
  <si>
    <t>Trần Ngọc Chuyên</t>
  </si>
  <si>
    <t>06/QĐ-CCTHA 09/10/2014</t>
  </si>
  <si>
    <t>41/QĐ-CCTHA  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</si>
  <si>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</si>
  <si>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</si>
  <si>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</si>
  <si>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</si>
  <si>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</si>
  <si>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35/QĐ-CCTHA  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</si>
  <si>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</si>
  <si>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</si>
  <si>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</si>
  <si>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</si>
  <si>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</si>
  <si>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</si>
  <si>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62/QĐ-CCTHA 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</si>
  <si>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</si>
  <si>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</si>
  <si>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</si>
  <si>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</si>
  <si>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</si>
  <si>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64/QĐ-CCTHA  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</si>
  <si>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</si>
  <si>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</si>
  <si>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</si>
  <si>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</si>
  <si>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</si>
  <si>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67/QĐ-CCTHA  29,9,2015</t>
  </si>
  <si>
    <t>Đỗ Văn Thuấn</t>
  </si>
  <si>
    <t>Khu Văn, TT Hưng Nhân. Hưng Hà</t>
  </si>
  <si>
    <t>100-10/4/2013</t>
  </si>
  <si>
    <t>phạt 11800</t>
  </si>
  <si>
    <t>68/QĐ-CCTHA 29,9,2015</t>
  </si>
  <si>
    <t>Lưu Minh Tùng</t>
  </si>
  <si>
    <t>Khu Thị An, TT Hưng Nhân, Hưng hà</t>
  </si>
  <si>
    <t>phạt 2970</t>
  </si>
  <si>
    <t>Đỗ Minh Khải</t>
  </si>
  <si>
    <t>90/HNGD_ST 07,12,2011TAND Hưng Hà</t>
  </si>
  <si>
    <t>234-28/6/2013</t>
  </si>
  <si>
    <t>ap 6270</t>
  </si>
  <si>
    <t>69/QĐ-CCTHA  29,9,2015</t>
  </si>
  <si>
    <t>Trần Thị Đơn</t>
  </si>
  <si>
    <t>Dương Văn Ban</t>
  </si>
  <si>
    <t>Thôn Quang Trung, xã Minh Tân, Hưng hà</t>
  </si>
  <si>
    <t>32/HNGĐ-ST - 29,3,2012</t>
  </si>
  <si>
    <t>106/19.4.2012</t>
  </si>
  <si>
    <t>ap 3240</t>
  </si>
  <si>
    <t>70//QĐ-CCTHA 29,9,2015</t>
  </si>
  <si>
    <t>Trình Thị En</t>
  </si>
  <si>
    <t>ap 1700</t>
  </si>
  <si>
    <t>Trần Văn Hải</t>
  </si>
  <si>
    <t>69/HSST -03,10,2014 TAND Hưng Hà</t>
  </si>
  <si>
    <t>32-11,11,2014</t>
  </si>
  <si>
    <t>phạt 6807</t>
  </si>
  <si>
    <t>72//QĐ-CCTHA  29,9,2015</t>
  </si>
  <si>
    <t>Lê Hữu Anh</t>
  </si>
  <si>
    <t>Thọ Mai, Thị trấn Hưng hà, Thái Bình</t>
  </si>
  <si>
    <t>48/2015/HSST ngày 28/7/2015 THAND Hưng Hà</t>
  </si>
  <si>
    <t>115-22/01/2016</t>
  </si>
  <si>
    <t>21//QĐ-CCTHA 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</si>
  <si>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</si>
  <si>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</si>
  <si>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</si>
  <si>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</si>
  <si>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 /QĐ-CCTHA 03-6-2016</t>
  </si>
  <si>
    <t>Lê Ngọc Hữu</t>
  </si>
  <si>
    <t>41/ HSST ngày 31/5/2016 TAND Hưng Hà</t>
  </si>
  <si>
    <t>270/21.7.2016</t>
  </si>
  <si>
    <t>Án Phí + Phạt</t>
  </si>
  <si>
    <t>24//QĐ-CCTHA 03-6-2016</t>
  </si>
  <si>
    <t>Đỗ Thành Trung</t>
  </si>
  <si>
    <t>Thôn Quyết Thắng, xã Hồng An, Hưng Hà.</t>
  </si>
  <si>
    <t>54/ HSST ngày 29/7/2016 TAND Hưng Hà</t>
  </si>
  <si>
    <t>287/ 30.8.2016</t>
  </si>
  <si>
    <t>75//QĐ-CCTHA 23.9.2016</t>
  </si>
  <si>
    <t>97/HSPT ngày 30/12/2009 của TAND tỉnh Thái Bình</t>
  </si>
  <si>
    <t>55/09.3.2010</t>
  </si>
  <si>
    <t>22a//QĐ-CCTHA 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</si>
  <si>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</si>
  <si>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</si>
  <si>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</si>
  <si>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</si>
  <si>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</si>
  <si>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67//QĐ-CCTHA 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</si>
  <si>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</si>
  <si>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</si>
  <si>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</si>
  <si>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</si>
  <si>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</si>
  <si>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76//QĐ-CCTHA  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</si>
  <si>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</si>
  <si>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</si>
  <si>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</si>
  <si>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</si>
  <si>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63//QĐ-CCTHA 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</si>
  <si>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</si>
  <si>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</si>
  <si>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</si>
  <si>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</si>
  <si>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</si>
  <si>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64//QĐ-CCTHA 09,8,2016</t>
  </si>
  <si>
    <t>Duyên Phúc, Hưng Hà, Thái Bình</t>
  </si>
  <si>
    <t>03/HSST ngày 01/3/2013 của TAND tỉnh Thái Bình</t>
  </si>
  <si>
    <t>52/04.12.2014</t>
  </si>
  <si>
    <t>Áp phí + Sc</t>
  </si>
  <si>
    <t>66//QĐ-CCTHA 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</si>
  <si>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</si>
  <si>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</si>
  <si>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</si>
  <si>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</si>
  <si>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</si>
  <si>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60//QĐ-CCTHA 09,8,2016</t>
  </si>
  <si>
    <t>Nguyễn Văn Hoài</t>
  </si>
  <si>
    <t>105/HSST ngày 19.12.2011 Của TAND Quận Hoàng Mai, Hà nội</t>
  </si>
  <si>
    <t>100/21/5/2012</t>
  </si>
  <si>
    <t>65/09,8,2016</t>
  </si>
  <si>
    <t>Hoàng Văn Dư</t>
  </si>
  <si>
    <t>Thôn Tuy Lai, xã Minh Khai, Hưng Hà</t>
  </si>
  <si>
    <t>31/HSPT-13,4,2011 TAND tỉnh Thái Bình</t>
  </si>
  <si>
    <t>66-09,5,2011</t>
  </si>
  <si>
    <t>ap 2700</t>
  </si>
  <si>
    <t>11/QĐ-CCTHA 28,8,2015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</si>
  <si>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</si>
  <si>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</si>
  <si>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</si>
  <si>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</si>
  <si>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</si>
  <si>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</si>
  <si>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</si>
  <si>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</si>
  <si>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</si>
  <si>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</si>
  <si>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</si>
  <si>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</si>
  <si>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</si>
  <si>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</si>
  <si>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</si>
  <si>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</si>
  <si>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</si>
  <si>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</si>
  <si>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</si>
  <si>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</si>
  <si>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</si>
  <si>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</si>
  <si>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</si>
  <si>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</si>
  <si>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</si>
  <si>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</si>
  <si>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</si>
  <si>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</si>
  <si>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</si>
  <si>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</si>
  <si>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</si>
  <si>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</si>
  <si>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</si>
  <si>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</si>
  <si>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</si>
  <si>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</si>
  <si>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//QĐ-CCTHA -   17/9/2015</t>
  </si>
  <si>
    <t>Phạm Duy Dương</t>
  </si>
  <si>
    <t>Vĩnh bảo,        minh hòa</t>
  </si>
  <si>
    <t xml:space="preserve">40/HS-ST 22/7/2014 TAND tỉnh Kon Tum </t>
  </si>
  <si>
    <t>177 30/6/2015</t>
  </si>
  <si>
    <t>Ap: 200  P:  3.000 sc: 1.200.</t>
  </si>
  <si>
    <t>27//QĐ-CCTHA - 17/9/2015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</si>
  <si>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</si>
  <si>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</si>
  <si>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</si>
  <si>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</si>
  <si>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</si>
  <si>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</si>
  <si>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29//QĐ-CCTHA  - 17/9/2015</t>
  </si>
  <si>
    <t>Vũ Quyết Định</t>
  </si>
  <si>
    <t>ap 400, phạt 5000</t>
  </si>
  <si>
    <t xml:space="preserve"> 31//QĐ-CCTHA  - 17/9/2015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</si>
  <si>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</si>
  <si>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</si>
  <si>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</si>
  <si>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</si>
  <si>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</si>
  <si>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55/QĐ-CCTHA - 29/9/2015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</si>
  <si>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</si>
  <si>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</si>
  <si>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</si>
  <si>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</si>
  <si>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</si>
  <si>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01/QĐ-CCTHA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</si>
  <si>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</si>
  <si>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</si>
  <si>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</si>
  <si>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</si>
  <si>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</si>
  <si>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02-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</si>
  <si>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</si>
  <si>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</si>
  <si>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</si>
  <si>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</si>
  <si>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</si>
  <si>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55//QĐ-CCTHA 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</si>
  <si>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</si>
  <si>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</si>
  <si>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</si>
  <si>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</si>
  <si>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</si>
  <si>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56//QĐ-CCTHA 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</si>
  <si>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</si>
  <si>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</si>
  <si>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</si>
  <si>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</si>
  <si>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</si>
  <si>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</si>
  <si>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54/QĐ-CCTHA -25/7/2016</t>
  </si>
  <si>
    <t>Lộ Văn Đồng</t>
  </si>
  <si>
    <t>29- 07/10/2016</t>
  </si>
  <si>
    <t>Phạt 5000</t>
  </si>
  <si>
    <t>52/QĐ-CCTHA-25/7/2016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</si>
  <si>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</si>
  <si>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</si>
  <si>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</si>
  <si>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</si>
  <si>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</si>
  <si>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</si>
  <si>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</si>
  <si>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</si>
  <si>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</si>
  <si>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</si>
  <si>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67/QĐ-CCTHA -29,9,2015</t>
  </si>
  <si>
    <t>01/2008/HSST ngày 04/01/2008 TAND Q Đồng Đa, Hà Nội</t>
  </si>
  <si>
    <t>03-25/9/2009</t>
  </si>
  <si>
    <t>SC: 10000</t>
  </si>
  <si>
    <t>669/QĐ-CCTHA -29,9,2015</t>
  </si>
  <si>
    <t>Phạm Đình Tản</t>
  </si>
  <si>
    <t>thôn Minh Thiện-xã Hòa Bình, hưng hà</t>
  </si>
  <si>
    <t>57-08/8/2013-TA Hưng Hà</t>
  </si>
  <si>
    <t>170-19/6/2015</t>
  </si>
  <si>
    <t>25/QĐ-CCTHA 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</si>
  <si>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</si>
  <si>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</si>
  <si>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</si>
  <si>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</si>
  <si>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</si>
  <si>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35/QĐ-CCTHA 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</si>
  <si>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</si>
  <si>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</si>
  <si>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</si>
  <si>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</si>
  <si>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</si>
  <si>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38/QĐ-CCTHA -28/10/2015</t>
  </si>
  <si>
    <t>Trần Văn Thiện</t>
  </si>
  <si>
    <t>47-10/7/2013-TA Hưng Hà-TB</t>
  </si>
  <si>
    <t>175-26/8/2013</t>
  </si>
  <si>
    <t>PHẠT 4730</t>
  </si>
  <si>
    <t>22/QĐ-CCTHA -22/10/2015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</si>
  <si>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</si>
  <si>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</si>
  <si>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</si>
  <si>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</si>
  <si>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</si>
  <si>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39/QĐ-CCTHA -28/10/2015</t>
  </si>
  <si>
    <t>Vũ Văn Tường + Vạn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</si>
  <si>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</si>
  <si>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</si>
  <si>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</si>
  <si>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</si>
  <si>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</si>
  <si>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08/QĐ-CCTHA -22/10/2015</t>
  </si>
  <si>
    <t>Bùi Văn Trung + Tuấn</t>
  </si>
  <si>
    <t>thôn Hùng Thăng-xã Hồng An, Hưng Hà</t>
  </si>
  <si>
    <t>46-05/7/2013-TA Hưng Hà</t>
  </si>
  <si>
    <t>169-09/8/2013</t>
  </si>
  <si>
    <t>AP + PHẠT 10372</t>
  </si>
  <si>
    <t>19/4/2016</t>
  </si>
  <si>
    <t>40/QĐ-CCTHA -23/10/2015</t>
  </si>
  <si>
    <t>Mai Ngọc Thuấn</t>
  </si>
  <si>
    <t>Minh Thiện- Hòa Bình</t>
  </si>
  <si>
    <t>51-14/8/2015</t>
  </si>
  <si>
    <t>34-09/10/2015</t>
  </si>
  <si>
    <t>41/QĐ-CCTHA 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</si>
  <si>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</si>
  <si>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</si>
  <si>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</si>
  <si>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</si>
  <si>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</si>
  <si>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</si>
  <si>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10/QĐ-CCTHA -22/10/2015</t>
  </si>
  <si>
    <t>Vũ Đức Cần</t>
  </si>
  <si>
    <t>thôn Trung-xã Dân Chủ, hưng hà</t>
  </si>
  <si>
    <t>97-16/11/2012-TA Hưng Hả-TB</t>
  </si>
  <si>
    <t>130-07/6/2013</t>
  </si>
  <si>
    <t>TT SCQ 7160</t>
  </si>
  <si>
    <t>11/QĐ-CCTHA -22/10/2015</t>
  </si>
  <si>
    <t>Nguyễn Văn Hoan</t>
  </si>
  <si>
    <t>42-25/3/2014-TA tỉnh Quảng Ninh</t>
  </si>
  <si>
    <t>107-12/5/2014</t>
  </si>
  <si>
    <t>PHẠT 3780</t>
  </si>
  <si>
    <t>12/QĐ-CCTHA -22/10/2015</t>
  </si>
  <si>
    <t>Nguyễn Văn Hiếu</t>
  </si>
  <si>
    <t>Khuốc - Liên Hiệp</t>
  </si>
  <si>
    <t>385-19/12/2013</t>
  </si>
  <si>
    <t>75-25/3/2014</t>
  </si>
  <si>
    <t>18/QĐ-CCTHA -22/10/2015</t>
  </si>
  <si>
    <t>Phạm Văn Quân</t>
  </si>
  <si>
    <t>thôn Tiền Phong-xã Chi Lăng, hưng hà</t>
  </si>
  <si>
    <t>82-06/02/2007-TAND Tối Cao</t>
  </si>
  <si>
    <t>80-08/6/2007</t>
  </si>
  <si>
    <t>PHẠT 9590</t>
  </si>
  <si>
    <t>26/10/2016</t>
  </si>
  <si>
    <t>14/QĐ-CCTHA -22/10/2015</t>
  </si>
  <si>
    <t>Nguyễn Thế Trường</t>
  </si>
  <si>
    <t>Hà Tiến - Dân Chủ</t>
  </si>
  <si>
    <t>04-10/02/2012</t>
  </si>
  <si>
    <t>289-28/6/2013</t>
  </si>
  <si>
    <t>09/QĐ-CCTHA -22/10/2015</t>
  </si>
  <si>
    <t>Trần Đăng Phán</t>
  </si>
  <si>
    <t>thôn Tân Dân-xã Hòa Bình, hưng hà</t>
  </si>
  <si>
    <t>53-11/7/2012-TA Hưng Hà-TB</t>
  </si>
  <si>
    <t>136-24/8/2012</t>
  </si>
  <si>
    <t>AP 19123</t>
  </si>
  <si>
    <t>19/10/2016</t>
  </si>
  <si>
    <t>16/QĐ-CCTHA -22/10/2015</t>
  </si>
  <si>
    <t>Nguyễn Hữu Bốn; Nguyễn Hữu Viên</t>
  </si>
  <si>
    <t>thôn Bổng Thôn-xá Hòa Bình, hưng hà</t>
  </si>
  <si>
    <t>104-22/6/2006-TA tỉnh Thái Bình</t>
  </si>
  <si>
    <t>21-14/10/2011</t>
  </si>
  <si>
    <t>PHẠT 30782</t>
  </si>
  <si>
    <t>17/QĐ-CCTHA -22/10/2015</t>
  </si>
  <si>
    <t>Vũ Thị Tròn</t>
  </si>
  <si>
    <t>Nứa- Liên Hiệp</t>
  </si>
  <si>
    <t>16-30/6/2016-TA tỉnh Thái Bình</t>
  </si>
  <si>
    <t>13-23/7/2014</t>
  </si>
  <si>
    <t>Án Phí</t>
  </si>
  <si>
    <t>21/QĐ-CCTHA 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</si>
  <si>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</si>
  <si>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</si>
  <si>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</si>
  <si>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</si>
  <si>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</si>
  <si>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LỘC</t>
  </si>
  <si>
    <t>Nguyễn Văn Thiệp</t>
  </si>
  <si>
    <t>Thôn Hà Thanh, xã Cộng Hòa</t>
  </si>
  <si>
    <t>87/HSST-02,11,2011 TAND H. Phú Lương, Thái Nguyên</t>
  </si>
  <si>
    <t>89-25,4,2014</t>
  </si>
  <si>
    <t>74/QĐ-CCTHA -29,9,2015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</si>
  <si>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</si>
  <si>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</si>
  <si>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</si>
  <si>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</si>
  <si>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</si>
  <si>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75/QĐ-CCTHA -29,9,2015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</si>
  <si>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</si>
  <si>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</si>
  <si>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</si>
  <si>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</si>
  <si>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</si>
  <si>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59/QĐ-CCTHA 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</si>
  <si>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</si>
  <si>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</si>
  <si>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</si>
  <si>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</si>
  <si>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</si>
  <si>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77/QĐ-CCTHA -29,9,2015</t>
  </si>
  <si>
    <t>Tô Văn Tỉnh</t>
  </si>
  <si>
    <t>Thôn Trung Thành, xã Cộng Hòa, Hưng Hà</t>
  </si>
  <si>
    <t>70/HSST-15,11,2011 TAND Hưng Hà</t>
  </si>
  <si>
    <t>74-15,3,2012</t>
  </si>
  <si>
    <t>78/QĐ-CCTHA -29,9,2015</t>
  </si>
  <si>
    <t>Vũ Xuân Hoan</t>
  </si>
  <si>
    <t>Thôn Đô Kỳ - xã Đông Đô, Hưng Hà</t>
  </si>
  <si>
    <t>16/HSST-26,3,2015 của TAND huyện Hưng Hà</t>
  </si>
  <si>
    <t>130-08,6,2015</t>
  </si>
  <si>
    <t>ap, phạt 200.000đ;5.000.000đ</t>
  </si>
  <si>
    <t>56/QĐ-CCTHA -29,9,2015</t>
  </si>
  <si>
    <t>Vũ Xuân Vương</t>
  </si>
  <si>
    <t>131-08,6,2015</t>
  </si>
  <si>
    <t>Hoàn trả 2</t>
  </si>
  <si>
    <t>57/QĐ-CCTHA -29,9,2015</t>
  </si>
  <si>
    <t>Ngoại Trang - Thống Nhất</t>
  </si>
  <si>
    <t>112/HSPT - 26/9/2012, TAND Tỉnh Hưng Yên</t>
  </si>
  <si>
    <t>53- 30/11/2012</t>
  </si>
  <si>
    <t>AP+SCQ 41,338</t>
  </si>
  <si>
    <t>30/6/2016</t>
  </si>
  <si>
    <t>45/QĐ-CCTHA - 30/6/2016</t>
  </si>
  <si>
    <t>Hà Thanh - cộng Hòa</t>
  </si>
  <si>
    <t>87-HSST 02/11/2011, TA Phú Lương,Thái Nguyên</t>
  </si>
  <si>
    <t>89-25/4/2014</t>
  </si>
  <si>
    <t>AP+Phạt 11</t>
  </si>
  <si>
    <t>21/7/2016</t>
  </si>
  <si>
    <t xml:space="preserve"> 53/QĐ-CCTHA -21/7/2016</t>
  </si>
  <si>
    <t>Vũ Văn Báu</t>
  </si>
  <si>
    <t>Minh Đức - Bắc Sơn</t>
  </si>
  <si>
    <t>67/HSST- 29/9/2014, TAND H Đông Hưng, Thái Bình</t>
  </si>
  <si>
    <t>167-18/6/2015</t>
  </si>
  <si>
    <t>AP+Phạt 5,190</t>
  </si>
  <si>
    <t>58-/QĐ-CCTHA 29/9/2015</t>
  </si>
  <si>
    <t>55/HSST - 23/9/2011, TAND Huyện Hưng Hà, TBình</t>
  </si>
  <si>
    <t>44 - 24/11/2011</t>
  </si>
  <si>
    <t>AP+TTSC 2,700</t>
  </si>
  <si>
    <t>46/QĐ-CCTHA 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</si>
  <si>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</si>
  <si>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</si>
  <si>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</si>
  <si>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</si>
  <si>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</si>
  <si>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28/6/2016</t>
  </si>
  <si>
    <t>43/QĐ-CCTHA 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</si>
  <si>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</si>
  <si>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</si>
  <si>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</si>
  <si>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</si>
  <si>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</si>
  <si>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44/QĐ-CCTHA -30/6/2016</t>
  </si>
  <si>
    <t>Thôn Hữu - Đông Đô</t>
  </si>
  <si>
    <t>14/HSST - 15/5/2013, TAND H. Hưng Hà, TBình</t>
  </si>
  <si>
    <t>152- 05/7/2013</t>
  </si>
  <si>
    <t>Phạt 5,000</t>
  </si>
  <si>
    <t>26-10/6/2016</t>
  </si>
  <si>
    <t>Vũ Văn Hân</t>
  </si>
  <si>
    <t>Bùi Xá - Tân Lễ</t>
  </si>
  <si>
    <t>44/HSST - 13/6/2014, TAND H. Hưng Hà, TBình</t>
  </si>
  <si>
    <t>175- 15/7/2014</t>
  </si>
  <si>
    <t>AP+Phạt 3,200</t>
  </si>
  <si>
    <t>21/6/2016</t>
  </si>
  <si>
    <t>40/QĐ-CCTHA -21/6/2016</t>
  </si>
  <si>
    <t>Đỗ Văn Cường ( Thường )</t>
  </si>
  <si>
    <t>Thanh Triều - Tân Lễ</t>
  </si>
  <si>
    <t>36/HSST - 31/8/2012, TAND Tỉnh Thái Bình</t>
  </si>
  <si>
    <t>63-21/12/2012</t>
  </si>
  <si>
    <t>38/QĐ-CCTHA -21/6/2016</t>
  </si>
  <si>
    <t>Trần Văn Biên</t>
  </si>
  <si>
    <t>Tân Âp - Tân Lễ</t>
  </si>
  <si>
    <t>16/HSST-28,3,2012 của TAND huyện Hưng Hà</t>
  </si>
  <si>
    <t>101-25/4/2014</t>
  </si>
  <si>
    <t>AP 1,175</t>
  </si>
  <si>
    <t>39/QĐ-CCTHA 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</si>
  <si>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</si>
  <si>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</si>
  <si>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</si>
  <si>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</si>
  <si>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</si>
  <si>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37/QĐ-CCTHA - 21/6/2016</t>
  </si>
  <si>
    <t xml:space="preserve">Nguyễn Đức Thiện </t>
  </si>
  <si>
    <t>67/HSST- 23/7/2015, TAND Q Ngô Quyền, Hải Phòng</t>
  </si>
  <si>
    <t>121- 03/3/2016</t>
  </si>
  <si>
    <t>16/6/2016</t>
  </si>
  <si>
    <t>31/QĐ-CCTHA -16/6/2016</t>
  </si>
  <si>
    <t>Quan Khê - Tân Lễ</t>
  </si>
  <si>
    <t xml:space="preserve">71/HSPT- 29/9/2015, TAND Tỉnh Thái Bình </t>
  </si>
  <si>
    <t>181- 14/4/2016</t>
  </si>
  <si>
    <t>AP+Hoàn trả 6,591</t>
  </si>
  <si>
    <t>29/9/2016</t>
  </si>
  <si>
    <t>76/QĐ-CCTHA 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</si>
  <si>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</si>
  <si>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</si>
  <si>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</si>
  <si>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</si>
  <si>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</si>
  <si>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77/QĐ-CCTHA -29/9/2016</t>
  </si>
  <si>
    <t>Lê Khắc Túc</t>
  </si>
  <si>
    <t>Cầu Công - Cộng Hòa</t>
  </si>
  <si>
    <t>39/HNGĐ- 11/10/2012, TAND H. Hưng Hà, TBình</t>
  </si>
  <si>
    <t>77- 26/12/2012</t>
  </si>
  <si>
    <t>AP 14,120</t>
  </si>
  <si>
    <t>28/9/2016</t>
  </si>
  <si>
    <t>78/QĐ-CCTHA- 28/9/2016</t>
  </si>
  <si>
    <t>Đào Văn Tỳ</t>
  </si>
  <si>
    <t>32/HNGĐ- PT - 27/12/2012, TAND Tỉnh Thái Bình</t>
  </si>
  <si>
    <t>232- 28/6/2013</t>
  </si>
  <si>
    <t>AP 600</t>
  </si>
  <si>
    <t>28/9/2106</t>
  </si>
  <si>
    <t>79/QĐ-CCTHA -28/9/2106</t>
  </si>
  <si>
    <t>Nguyễn Hữu Nam</t>
  </si>
  <si>
    <t>An Mai - Thống Nhất</t>
  </si>
  <si>
    <t>53/HSTĐ- 16/7/2014, TAND H. Hưng Hà, TBình</t>
  </si>
  <si>
    <t>10- 07/4/2015</t>
  </si>
  <si>
    <t>BTCD 13,026</t>
  </si>
  <si>
    <t>13/7/2016</t>
  </si>
  <si>
    <t>41/QĐ-CCTHA - 13/7/2016</t>
  </si>
  <si>
    <t>UBND xã Bắc Sơn</t>
  </si>
  <si>
    <t>xã Bắc Sơn</t>
  </si>
  <si>
    <t>16/DSST - 15/7/2005, TAND H. Hưng Hà, TBình</t>
  </si>
  <si>
    <t>112a- 15/4/2010</t>
  </si>
  <si>
    <t>27/9/2016</t>
  </si>
  <si>
    <t>79/QĐ-CCTHA- 27/9/2016</t>
  </si>
  <si>
    <t>09- 18/01/2006</t>
  </si>
  <si>
    <t>AP 12,081</t>
  </si>
  <si>
    <t>80/QĐ-CCTHA- 27/9/2016</t>
  </si>
  <si>
    <t>45- 24/5/2005</t>
  </si>
  <si>
    <t>BTCD 302,703</t>
  </si>
  <si>
    <t>81/QĐ-CCTHA - 27/9/2016</t>
  </si>
  <si>
    <t>Nguyễn Văn Mấn</t>
  </si>
  <si>
    <t>Lão Khê - Tân Lễ</t>
  </si>
  <si>
    <t>25/HSST - 09/3/2001, TAND Tỉnh Lai Châu</t>
  </si>
  <si>
    <t>27- 29/4/2002</t>
  </si>
  <si>
    <t>Phạt 14,774</t>
  </si>
  <si>
    <t>15/6/2016</t>
  </si>
  <si>
    <t>29/QĐ-CCTHA- 17/6/2016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</si>
  <si>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</si>
  <si>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</si>
  <si>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</si>
  <si>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</si>
  <si>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</si>
  <si>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25/QĐ-CCTHA- 10/6/2016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</si>
  <si>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</si>
  <si>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</si>
  <si>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</si>
  <si>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</si>
  <si>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</si>
  <si>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</si>
  <si>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</si>
  <si>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</si>
  <si>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</si>
  <si>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</si>
  <si>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</si>
  <si>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</si>
  <si>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</si>
  <si>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</si>
  <si>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</si>
  <si>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</si>
  <si>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10/QĐ-CCTHA 28,8,2015</t>
  </si>
  <si>
    <t>Nguyễn Thị Tốt</t>
  </si>
  <si>
    <t>81/HSST - 23,12,2011 TAND H. Hưng Hà</t>
  </si>
  <si>
    <t>67-23/02/2012</t>
  </si>
  <si>
    <t>phạt 4885</t>
  </si>
  <si>
    <t>58/QĐ-CCTHA -29,9,2015</t>
  </si>
  <si>
    <t>Nguyễn Văn Sáng</t>
  </si>
  <si>
    <t>64/HSST - 15,9,2011 TAND H. Hưng Hà</t>
  </si>
  <si>
    <t>15-03/10/2011</t>
  </si>
  <si>
    <t>ap 875</t>
  </si>
  <si>
    <t>59/QĐ-CCTHA-29,9,2015</t>
  </si>
  <si>
    <t>cTy đĩnh điểm</t>
  </si>
  <si>
    <t>Việt yên,  xã Điệp nông, Hưng Hà</t>
  </si>
  <si>
    <t>01/KDTM-09/3/2010 CỦA TAND HUYỆN HƯNG HÀ, THÁI BÌNH</t>
  </si>
  <si>
    <t>11-21/5/2010</t>
  </si>
  <si>
    <t>ap 24000</t>
  </si>
  <si>
    <t>22.10.2015</t>
  </si>
  <si>
    <t>05//QĐ-CCTHA 22/10/2015</t>
  </si>
  <si>
    <t>Nguyễn Văn Huynh</t>
  </si>
  <si>
    <t>01/DSST-17/9/2010 CỦA TAND HUYỆN HƯNG HÀ, THÁI BÌNH</t>
  </si>
  <si>
    <t>02-19/10/2010</t>
  </si>
  <si>
    <t>AP 3125</t>
  </si>
  <si>
    <t>06/QĐ-CCTHA 22/10/2015</t>
  </si>
  <si>
    <t>AP 1093</t>
  </si>
  <si>
    <t>Duyên Nông,  xã Điệp nông, Hưng Hà</t>
  </si>
  <si>
    <t>32/HSST-05/3/2012  CỦA TAND TP THÁI BÌNH</t>
  </si>
  <si>
    <t xml:space="preserve">48-12/11/2012 </t>
  </si>
  <si>
    <t>TTSCQ  6145</t>
  </si>
  <si>
    <t>04/QĐ-CCTHA -22/10/2015</t>
  </si>
  <si>
    <t>Lê Văn Tuyến</t>
  </si>
  <si>
    <t>36/HSST-31/8/2012 CỦA TAND TỈNH THÁI BÌNH</t>
  </si>
  <si>
    <t>98-10/4/2013</t>
  </si>
  <si>
    <t>PHẠT 3000</t>
  </si>
  <si>
    <t>07/QĐ-CCTHA 22/10/2015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</si>
  <si>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</si>
  <si>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</si>
  <si>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</si>
  <si>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</si>
  <si>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</si>
  <si>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25.10.2015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</si>
  <si>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</si>
  <si>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</si>
  <si>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</si>
  <si>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</si>
  <si>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</si>
  <si>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</si>
  <si>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</si>
  <si>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</si>
  <si>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</si>
  <si>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</si>
  <si>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27/QĐ-CCTHA  27/10/2015</t>
  </si>
  <si>
    <t>Nguyễn Văn Bình</t>
  </si>
  <si>
    <t>Đan Hội, xã Dân chủ, Hưng Hà</t>
  </si>
  <si>
    <t>PHẠT 4200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</si>
  <si>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</si>
  <si>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</si>
  <si>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</si>
  <si>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</si>
  <si>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</si>
  <si>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</si>
  <si>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</si>
  <si>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</si>
  <si>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</si>
  <si>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</si>
  <si>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</si>
  <si>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</si>
  <si>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</si>
  <si>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</si>
  <si>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</si>
  <si>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</si>
  <si>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</si>
  <si>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</si>
  <si>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</si>
  <si>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</si>
  <si>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</si>
  <si>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</si>
  <si>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</si>
  <si>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</si>
  <si>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</si>
  <si>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</si>
  <si>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</si>
  <si>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33/QĐ-CCTHA -27/10/2015</t>
  </si>
  <si>
    <t>Lê Thị Lan</t>
  </si>
  <si>
    <t>165/DSPT 14/9/2010 TNAD TP Hà Nội</t>
  </si>
  <si>
    <t>01- 01, 9,2011</t>
  </si>
  <si>
    <t>BT 50000</t>
  </si>
  <si>
    <t>23/QĐ-CCTHA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</si>
  <si>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</si>
  <si>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</si>
  <si>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</si>
  <si>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</si>
  <si>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</si>
  <si>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Công ty cổ phần Hồng Phú</t>
  </si>
  <si>
    <t>thôn hà Nguyên, xã Thái Phương, Hưng hà</t>
  </si>
  <si>
    <t>02/KDTMST ngày 09/02/2015 TAND thành phố Thái Bình</t>
  </si>
  <si>
    <t>10-24/6/2015</t>
  </si>
  <si>
    <t>Tiền thanh toán nợ ngân hàng</t>
  </si>
  <si>
    <t>24/QĐ-CCTHA 03/6/2016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</si>
  <si>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</si>
  <si>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</si>
  <si>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</si>
  <si>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</si>
  <si>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</si>
  <si>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</si>
  <si>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</si>
  <si>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</si>
  <si>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</si>
  <si>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</si>
  <si>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</si>
  <si>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</si>
  <si>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</si>
  <si>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</si>
  <si>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</si>
  <si>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 2200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</si>
  <si>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</si>
  <si>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</si>
  <si>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</si>
  <si>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</si>
  <si>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</si>
  <si>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</si>
  <si>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</si>
  <si>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</si>
  <si>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</si>
  <si>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</si>
  <si>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</si>
  <si>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</si>
  <si>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</si>
  <si>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Phạm Văn Thủy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</si>
</sst>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;[Red]#,##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63"/>
      <name val="Times New Roman"/>
      <family val="1"/>
    </font>
    <font>
      <sz val="10"/>
      <color indexed="62"/>
      <name val="Times New Roman"/>
      <family val="1"/>
    </font>
    <font>
      <sz val="10"/>
      <name val="VNI-Helve"/>
      <family val="0"/>
    </font>
    <font>
      <i/>
      <sz val="10"/>
      <color indexed="8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3" fontId="5" fillId="24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25" borderId="10" xfId="0" applyFont="1" applyFill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 vertical="center" wrapText="1"/>
    </xf>
    <xf numFmtId="14" fontId="5" fillId="25" borderId="10" xfId="0" applyNumberFormat="1" applyFont="1" applyFill="1" applyBorder="1" applyAlignment="1">
      <alignment horizontal="left" vertical="center" wrapText="1"/>
    </xf>
    <xf numFmtId="0" fontId="5" fillId="25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left" vertical="center" wrapText="1"/>
    </xf>
    <xf numFmtId="14" fontId="5" fillId="0" borderId="10" xfId="57" applyNumberFormat="1" applyFont="1" applyBorder="1" applyAlignment="1" applyProtection="1">
      <alignment horizontal="left" vertical="center" wrapText="1"/>
      <protection locked="0"/>
    </xf>
    <xf numFmtId="0" fontId="5" fillId="25" borderId="10" xfId="0" applyFont="1" applyFill="1" applyBorder="1" applyAlignment="1">
      <alignment horizontal="left" wrapText="1"/>
    </xf>
    <xf numFmtId="0" fontId="5" fillId="25" borderId="0" xfId="0" applyFont="1" applyFill="1" applyBorder="1" applyAlignment="1">
      <alignment horizontal="left" wrapText="1"/>
    </xf>
    <xf numFmtId="14" fontId="5" fillId="25" borderId="10" xfId="0" applyNumberFormat="1" applyFont="1" applyFill="1" applyBorder="1" applyAlignment="1">
      <alignment horizontal="left" wrapText="1"/>
    </xf>
    <xf numFmtId="0" fontId="5" fillId="25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 horizontal="left" wrapText="1"/>
    </xf>
    <xf numFmtId="0" fontId="13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4" fontId="5" fillId="0" borderId="13" xfId="0" applyNumberFormat="1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/>
    </xf>
    <xf numFmtId="0" fontId="5" fillId="24" borderId="14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16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5" fillId="0" borderId="0" xfId="59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32" fillId="0" borderId="0" xfId="0" applyFont="1" applyBorder="1" applyAlignment="1">
      <alignment/>
    </xf>
    <xf numFmtId="0" fontId="5" fillId="0" borderId="10" xfId="57" applyNumberFormat="1" applyFont="1" applyBorder="1" applyAlignment="1" applyProtection="1">
      <alignment horizontal="center" vertical="center" wrapText="1"/>
      <protection locked="0"/>
    </xf>
    <xf numFmtId="0" fontId="5" fillId="0" borderId="10" xfId="57" applyNumberFormat="1" applyFont="1" applyBorder="1" applyAlignment="1" applyProtection="1">
      <alignment horizontal="left" vertical="center" wrapText="1" indent="1"/>
      <protection locked="0"/>
    </xf>
    <xf numFmtId="14" fontId="5" fillId="25" borderId="10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5" fillId="25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25" borderId="10" xfId="5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10" xfId="57" applyNumberFormat="1" applyFont="1" applyBorder="1" applyAlignment="1" applyProtection="1">
      <alignment horizontal="center" vertical="center" wrapText="1"/>
      <protection locked="0"/>
    </xf>
    <xf numFmtId="49" fontId="5" fillId="25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Border="1" applyAlignment="1" applyProtection="1">
      <alignment horizontal="center" vertical="center" wrapText="1"/>
      <protection locked="0"/>
    </xf>
    <xf numFmtId="0" fontId="13" fillId="25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wrapText="1"/>
    </xf>
    <xf numFmtId="0" fontId="30" fillId="0" borderId="10" xfId="56" applyFont="1" applyFill="1" applyBorder="1" applyAlignment="1">
      <alignment horizontal="left" wrapText="1"/>
      <protection/>
    </xf>
    <xf numFmtId="0" fontId="7" fillId="0" borderId="10" xfId="56" applyFont="1" applyFill="1" applyBorder="1" applyAlignment="1">
      <alignment horizontal="left" wrapText="1"/>
      <protection/>
    </xf>
    <xf numFmtId="0" fontId="7" fillId="0" borderId="10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164" fontId="5" fillId="0" borderId="10" xfId="44" applyNumberFormat="1" applyFont="1" applyFill="1" applyBorder="1" applyAlignment="1">
      <alignment horizontal="left" vertical="center"/>
    </xf>
    <xf numFmtId="16" fontId="5" fillId="0" borderId="10" xfId="56" applyNumberFormat="1" applyFont="1" applyFill="1" applyBorder="1" applyAlignment="1">
      <alignment horizontal="left" vertical="center"/>
      <protection/>
    </xf>
    <xf numFmtId="0" fontId="33" fillId="0" borderId="10" xfId="0" applyFont="1" applyFill="1" applyBorder="1" applyAlignment="1">
      <alignment horizontal="left" wrapText="1"/>
    </xf>
    <xf numFmtId="0" fontId="33" fillId="0" borderId="10" xfId="56" applyFont="1" applyFill="1" applyBorder="1" applyAlignment="1">
      <alignment wrapText="1"/>
      <protection/>
    </xf>
    <xf numFmtId="0" fontId="33" fillId="0" borderId="10" xfId="0" applyFont="1" applyFill="1" applyBorder="1" applyAlignment="1">
      <alignment wrapText="1"/>
    </xf>
    <xf numFmtId="14" fontId="34" fillId="0" borderId="10" xfId="57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56" applyFont="1" applyFill="1" applyBorder="1" applyAlignment="1">
      <alignment wrapText="1"/>
      <protection/>
    </xf>
    <xf numFmtId="0" fontId="30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41" fontId="5" fillId="24" borderId="10" xfId="0" applyNumberFormat="1" applyFont="1" applyFill="1" applyBorder="1" applyAlignment="1">
      <alignment horizontal="right" shrinkToFit="1"/>
    </xf>
    <xf numFmtId="41" fontId="5" fillId="24" borderId="14" xfId="0" applyNumberFormat="1" applyFont="1" applyFill="1" applyBorder="1" applyAlignment="1">
      <alignment horizontal="right" shrinkToFit="1"/>
    </xf>
    <xf numFmtId="41" fontId="6" fillId="24" borderId="10" xfId="0" applyNumberFormat="1" applyFont="1" applyFill="1" applyBorder="1" applyAlignment="1">
      <alignment horizontal="right" shrinkToFit="1"/>
    </xf>
    <xf numFmtId="41" fontId="5" fillId="25" borderId="10" xfId="0" applyNumberFormat="1" applyFont="1" applyFill="1" applyBorder="1" applyAlignment="1">
      <alignment horizontal="right" shrinkToFit="1"/>
    </xf>
    <xf numFmtId="41" fontId="5" fillId="0" borderId="10" xfId="0" applyNumberFormat="1" applyFont="1" applyBorder="1" applyAlignment="1">
      <alignment horizontal="right" shrinkToFit="1"/>
    </xf>
    <xf numFmtId="41" fontId="5" fillId="0" borderId="10" xfId="0" applyNumberFormat="1" applyFont="1" applyFill="1" applyBorder="1" applyAlignment="1">
      <alignment horizontal="right" vertical="center" shrinkToFit="1"/>
    </xf>
    <xf numFmtId="41" fontId="5" fillId="0" borderId="10" xfId="0" applyNumberFormat="1" applyFont="1" applyBorder="1" applyAlignment="1">
      <alignment horizontal="right" vertical="center" shrinkToFit="1"/>
    </xf>
    <xf numFmtId="41" fontId="5" fillId="25" borderId="10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Border="1" applyAlignment="1">
      <alignment horizontal="right" vertical="center" shrinkToFit="1"/>
    </xf>
    <xf numFmtId="41" fontId="7" fillId="0" borderId="10" xfId="0" applyNumberFormat="1" applyFont="1" applyBorder="1" applyAlignment="1">
      <alignment horizontal="right" vertical="center" shrinkToFit="1"/>
    </xf>
    <xf numFmtId="41" fontId="5" fillId="0" borderId="10" xfId="0" applyNumberFormat="1" applyFont="1" applyFill="1" applyBorder="1" applyAlignment="1">
      <alignment horizontal="right" vertical="center" shrinkToFit="1"/>
    </xf>
    <xf numFmtId="41" fontId="5" fillId="0" borderId="10" xfId="0" applyNumberFormat="1" applyFont="1" applyBorder="1" applyAlignment="1">
      <alignment horizontal="right" vertical="center" shrinkToFit="1"/>
    </xf>
    <xf numFmtId="41" fontId="5" fillId="0" borderId="10" xfId="0" applyNumberFormat="1" applyFont="1" applyBorder="1" applyAlignment="1">
      <alignment horizontal="right" shrinkToFit="1"/>
    </xf>
    <xf numFmtId="41" fontId="5" fillId="0" borderId="10" xfId="59" applyNumberFormat="1" applyFont="1" applyBorder="1" applyAlignment="1">
      <alignment horizontal="right" vertical="center" shrinkToFit="1"/>
      <protection/>
    </xf>
    <xf numFmtId="41" fontId="5" fillId="0" borderId="10" xfId="59" applyNumberFormat="1" applyFont="1" applyBorder="1" applyAlignment="1">
      <alignment horizontal="right" vertical="center" shrinkToFit="1"/>
      <protection/>
    </xf>
    <xf numFmtId="41" fontId="5" fillId="25" borderId="10" xfId="42" applyNumberFormat="1" applyFont="1" applyFill="1" applyBorder="1" applyAlignment="1">
      <alignment horizontal="right" vertical="center" shrinkToFit="1"/>
    </xf>
    <xf numFmtId="41" fontId="5" fillId="25" borderId="10" xfId="42" applyNumberFormat="1" applyFont="1" applyFill="1" applyBorder="1" applyAlignment="1">
      <alignment horizontal="right" shrinkToFit="1"/>
    </xf>
    <xf numFmtId="41" fontId="5" fillId="25" borderId="10" xfId="0" applyNumberFormat="1" applyFont="1" applyFill="1" applyBorder="1" applyAlignment="1">
      <alignment horizontal="right" shrinkToFit="1"/>
    </xf>
    <xf numFmtId="41" fontId="5" fillId="0" borderId="10" xfId="42" applyNumberFormat="1" applyFont="1" applyFill="1" applyBorder="1" applyAlignment="1">
      <alignment horizontal="right" shrinkToFit="1"/>
    </xf>
    <xf numFmtId="41" fontId="5" fillId="0" borderId="10" xfId="42" applyNumberFormat="1" applyFont="1" applyFill="1" applyBorder="1" applyAlignment="1">
      <alignment horizontal="right" vertical="center" shrinkToFit="1"/>
    </xf>
    <xf numFmtId="41" fontId="5" fillId="0" borderId="10" xfId="42" applyNumberFormat="1" applyFont="1" applyBorder="1" applyAlignment="1">
      <alignment horizontal="right" shrinkToFit="1"/>
    </xf>
    <xf numFmtId="41" fontId="13" fillId="0" borderId="10" xfId="0" applyNumberFormat="1" applyFont="1" applyBorder="1" applyAlignment="1">
      <alignment horizontal="right" shrinkToFit="1"/>
    </xf>
    <xf numFmtId="41" fontId="5" fillId="0" borderId="10" xfId="0" applyNumberFormat="1" applyFont="1" applyFill="1" applyBorder="1" applyAlignment="1">
      <alignment horizontal="right" shrinkToFit="1"/>
    </xf>
    <xf numFmtId="41" fontId="5" fillId="0" borderId="10" xfId="0" applyNumberFormat="1" applyFont="1" applyBorder="1" applyAlignment="1">
      <alignment horizontal="right" shrinkToFit="1"/>
    </xf>
    <xf numFmtId="41" fontId="4" fillId="0" borderId="10" xfId="0" applyNumberFormat="1" applyFont="1" applyBorder="1" applyAlignment="1">
      <alignment horizontal="right" shrinkToFit="1"/>
    </xf>
    <xf numFmtId="41" fontId="6" fillId="0" borderId="10" xfId="0" applyNumberFormat="1" applyFont="1" applyBorder="1" applyAlignment="1">
      <alignment horizontal="right" shrinkToFit="1"/>
    </xf>
    <xf numFmtId="41" fontId="6" fillId="0" borderId="10" xfId="0" applyNumberFormat="1" applyFont="1" applyBorder="1" applyAlignment="1">
      <alignment horizontal="right" shrinkToFit="1"/>
    </xf>
    <xf numFmtId="41" fontId="5" fillId="24" borderId="11" xfId="0" applyNumberFormat="1" applyFont="1" applyFill="1" applyBorder="1" applyAlignment="1">
      <alignment horizontal="right" shrinkToFit="1"/>
    </xf>
    <xf numFmtId="41" fontId="7" fillId="0" borderId="10" xfId="0" applyNumberFormat="1" applyFont="1" applyBorder="1" applyAlignment="1">
      <alignment horizontal="right" shrinkToFit="1"/>
    </xf>
    <xf numFmtId="41" fontId="5" fillId="25" borderId="10" xfId="42" applyNumberFormat="1" applyFont="1" applyFill="1" applyBorder="1" applyAlignment="1" applyProtection="1">
      <alignment horizontal="right" vertical="center" indent="1" shrinkToFit="1"/>
      <protection locked="0"/>
    </xf>
    <xf numFmtId="41" fontId="5" fillId="0" borderId="10" xfId="42" applyNumberFormat="1" applyFont="1" applyBorder="1" applyAlignment="1" applyProtection="1">
      <alignment horizontal="right" vertical="center" indent="1" shrinkToFit="1"/>
      <protection locked="0"/>
    </xf>
    <xf numFmtId="41" fontId="5" fillId="25" borderId="10" xfId="0" applyNumberFormat="1" applyFont="1" applyFill="1" applyBorder="1" applyAlignment="1" applyProtection="1">
      <alignment horizontal="right" shrinkToFit="1"/>
      <protection locked="0"/>
    </xf>
    <xf numFmtId="41" fontId="5" fillId="25" borderId="10" xfId="42" applyNumberFormat="1" applyFont="1" applyFill="1" applyBorder="1" applyAlignment="1" applyProtection="1">
      <alignment horizontal="right" vertical="center" shrinkToFit="1"/>
      <protection locked="0"/>
    </xf>
    <xf numFmtId="41" fontId="5" fillId="0" borderId="10" xfId="0" applyNumberFormat="1" applyFont="1" applyFill="1" applyBorder="1" applyAlignment="1">
      <alignment horizontal="right" shrinkToFit="1"/>
    </xf>
    <xf numFmtId="41" fontId="7" fillId="0" borderId="10" xfId="0" applyNumberFormat="1" applyFont="1" applyFill="1" applyBorder="1" applyAlignment="1">
      <alignment horizontal="right" shrinkToFit="1"/>
    </xf>
    <xf numFmtId="41" fontId="7" fillId="0" borderId="10" xfId="56" applyNumberFormat="1" applyFont="1" applyFill="1" applyBorder="1" applyAlignment="1">
      <alignment horizontal="right" shrinkToFit="1"/>
      <protection/>
    </xf>
    <xf numFmtId="41" fontId="5" fillId="0" borderId="10" xfId="44" applyNumberFormat="1" applyFont="1" applyFill="1" applyBorder="1" applyAlignment="1">
      <alignment horizontal="right" vertical="center" shrinkToFit="1"/>
    </xf>
    <xf numFmtId="41" fontId="33" fillId="0" borderId="10" xfId="0" applyNumberFormat="1" applyFont="1" applyFill="1" applyBorder="1" applyAlignment="1">
      <alignment horizontal="right" shrinkToFit="1"/>
    </xf>
    <xf numFmtId="41" fontId="7" fillId="0" borderId="10" xfId="42" applyNumberFormat="1" applyFont="1" applyBorder="1" applyAlignment="1">
      <alignment horizontal="right" vertical="center" shrinkToFit="1"/>
    </xf>
    <xf numFmtId="41" fontId="5" fillId="0" borderId="10" xfId="42" applyNumberFormat="1" applyFont="1" applyBorder="1" applyAlignment="1">
      <alignment horizontal="right" vertical="center" shrinkToFit="1"/>
    </xf>
    <xf numFmtId="41" fontId="5" fillId="0" borderId="0" xfId="0" applyNumberFormat="1" applyFont="1" applyAlignment="1">
      <alignment horizontal="right" shrinkToFi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 applyProtection="1">
      <alignment horizontal="left" vertical="center" wrapText="1"/>
      <protection locked="0"/>
    </xf>
    <xf numFmtId="0" fontId="5" fillId="25" borderId="10" xfId="0" applyFont="1" applyFill="1" applyBorder="1" applyAlignment="1" applyProtection="1">
      <alignment vertical="center" wrapText="1"/>
      <protection locked="0"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166" fontId="5" fillId="25" borderId="10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/>
    </xf>
    <xf numFmtId="0" fontId="5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 applyProtection="1">
      <alignment vertical="center" wrapText="1"/>
      <protection locked="0"/>
    </xf>
    <xf numFmtId="3" fontId="5" fillId="25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5" fillId="25" borderId="10" xfId="59" applyFont="1" applyFill="1" applyBorder="1" applyAlignment="1" applyProtection="1">
      <alignment vertical="center" wrapText="1"/>
      <protection locked="0"/>
    </xf>
    <xf numFmtId="3" fontId="5" fillId="25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5" fillId="25" borderId="10" xfId="59" applyFont="1" applyFill="1" applyBorder="1" applyAlignment="1" applyProtection="1">
      <alignment horizontal="left" vertical="center" wrapText="1"/>
      <protection locked="0"/>
    </xf>
    <xf numFmtId="0" fontId="5" fillId="25" borderId="10" xfId="59" applyFont="1" applyFill="1" applyBorder="1" applyAlignment="1" applyProtection="1">
      <alignment horizontal="center" vertical="center" wrapText="1"/>
      <protection locked="0"/>
    </xf>
    <xf numFmtId="3" fontId="5" fillId="25" borderId="10" xfId="58" applyNumberFormat="1" applyFont="1" applyFill="1" applyBorder="1" applyAlignment="1">
      <alignment horizontal="left" vertical="center" wrapText="1" shrinkToFit="1"/>
      <protection/>
    </xf>
    <xf numFmtId="0" fontId="5" fillId="25" borderId="10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vertical="center" wrapText="1"/>
    </xf>
    <xf numFmtId="3" fontId="5" fillId="25" borderId="10" xfId="58" applyNumberFormat="1" applyFont="1" applyFill="1" applyBorder="1" applyAlignment="1">
      <alignment horizontal="center" vertical="center" wrapText="1" shrinkToFit="1"/>
      <protection/>
    </xf>
    <xf numFmtId="0" fontId="5" fillId="25" borderId="10" xfId="59" applyFont="1" applyFill="1" applyBorder="1" applyAlignment="1">
      <alignment vertical="center" wrapText="1"/>
      <protection/>
    </xf>
    <xf numFmtId="0" fontId="5" fillId="25" borderId="10" xfId="59" applyFont="1" applyFill="1" applyBorder="1" applyAlignment="1">
      <alignment horizontal="left" vertical="center"/>
      <protection/>
    </xf>
    <xf numFmtId="0" fontId="5" fillId="25" borderId="10" xfId="59" applyFont="1" applyFill="1" applyBorder="1" applyAlignment="1">
      <alignment vertical="center"/>
      <protection/>
    </xf>
    <xf numFmtId="0" fontId="5" fillId="25" borderId="10" xfId="0" applyFont="1" applyFill="1" applyBorder="1" applyAlignment="1">
      <alignment vertical="center" wrapText="1"/>
    </xf>
    <xf numFmtId="0" fontId="5" fillId="25" borderId="10" xfId="59" applyNumberFormat="1" applyFont="1" applyFill="1" applyBorder="1" applyAlignment="1">
      <alignment vertical="center" wrapText="1"/>
      <protection/>
    </xf>
    <xf numFmtId="3" fontId="5" fillId="25" borderId="10" xfId="58" applyNumberFormat="1" applyFont="1" applyFill="1" applyBorder="1" applyAlignment="1">
      <alignment horizontal="left" vertical="center" wrapText="1" shrinkToFit="1"/>
      <protection/>
    </xf>
    <xf numFmtId="0" fontId="5" fillId="25" borderId="10" xfId="0" applyFont="1" applyFill="1" applyBorder="1" applyAlignment="1">
      <alignment horizontal="left" vertical="center"/>
    </xf>
    <xf numFmtId="0" fontId="5" fillId="25" borderId="10" xfId="59" applyFont="1" applyFill="1" applyBorder="1" applyAlignment="1">
      <alignment horizontal="left" vertical="center" wrapText="1"/>
      <protection/>
    </xf>
    <xf numFmtId="0" fontId="5" fillId="25" borderId="10" xfId="59" applyFont="1" applyFill="1" applyBorder="1" applyAlignment="1">
      <alignment horizontal="left" vertical="center" wrapText="1"/>
      <protection/>
    </xf>
    <xf numFmtId="0" fontId="5" fillId="25" borderId="10" xfId="0" applyFont="1" applyFill="1" applyBorder="1" applyAlignment="1">
      <alignment horizontal="center" vertical="center"/>
    </xf>
    <xf numFmtId="0" fontId="5" fillId="25" borderId="14" xfId="0" applyFont="1" applyFill="1" applyBorder="1" applyAlignment="1" applyProtection="1">
      <alignment horizontal="left" vertical="center" wrapText="1"/>
      <protection locked="0"/>
    </xf>
    <xf numFmtId="0" fontId="5" fillId="25" borderId="14" xfId="0" applyFont="1" applyFill="1" applyBorder="1" applyAlignment="1" applyProtection="1">
      <alignment horizontal="center" vertical="center" wrapText="1"/>
      <protection locked="0"/>
    </xf>
    <xf numFmtId="164" fontId="5" fillId="25" borderId="14" xfId="42" applyNumberFormat="1" applyFont="1" applyFill="1" applyBorder="1" applyAlignment="1" applyProtection="1">
      <alignment horizontal="center" vertical="center" wrapText="1"/>
      <protection locked="0"/>
    </xf>
    <xf numFmtId="14" fontId="5" fillId="25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25" borderId="10" xfId="56" applyFont="1" applyFill="1" applyBorder="1" applyAlignment="1">
      <alignment horizontal="left" vertical="center" wrapText="1"/>
      <protection/>
    </xf>
    <xf numFmtId="0" fontId="5" fillId="25" borderId="10" xfId="0" applyFont="1" applyFill="1" applyBorder="1" applyAlignment="1">
      <alignment horizontal="left" vertical="center" wrapText="1"/>
    </xf>
    <xf numFmtId="164" fontId="5" fillId="0" borderId="10" xfId="42" applyNumberFormat="1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166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25" borderId="10" xfId="59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9" applyFont="1" applyBorder="1" applyAlignment="1" applyProtection="1">
      <alignment vertical="center" wrapText="1"/>
      <protection locked="0"/>
    </xf>
    <xf numFmtId="14" fontId="5" fillId="0" borderId="10" xfId="0" applyNumberFormat="1" applyFont="1" applyBorder="1" applyAlignment="1">
      <alignment vertical="center" wrapText="1"/>
    </xf>
    <xf numFmtId="0" fontId="5" fillId="25" borderId="14" xfId="0" applyFont="1" applyFill="1" applyBorder="1" applyAlignment="1">
      <alignment/>
    </xf>
    <xf numFmtId="0" fontId="5" fillId="25" borderId="10" xfId="0" applyFont="1" applyFill="1" applyBorder="1" applyAlignment="1" applyProtection="1">
      <alignment horizontal="left" vertical="center" wrapText="1"/>
      <protection locked="0"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0" fontId="5" fillId="25" borderId="10" xfId="0" applyFont="1" applyFill="1" applyBorder="1" applyAlignment="1" applyProtection="1">
      <alignment vertical="center" wrapText="1"/>
      <protection locked="0"/>
    </xf>
    <xf numFmtId="0" fontId="5" fillId="25" borderId="10" xfId="0" applyFont="1" applyFill="1" applyBorder="1" applyAlignment="1">
      <alignment/>
    </xf>
    <xf numFmtId="0" fontId="5" fillId="25" borderId="0" xfId="0" applyFont="1" applyFill="1" applyAlignment="1">
      <alignment/>
    </xf>
    <xf numFmtId="0" fontId="5" fillId="0" borderId="14" xfId="0" applyFont="1" applyBorder="1" applyAlignment="1">
      <alignment/>
    </xf>
    <xf numFmtId="3" fontId="5" fillId="25" borderId="10" xfId="58" applyNumberFormat="1" applyFont="1" applyFill="1" applyBorder="1" applyAlignment="1">
      <alignment horizontal="center" vertical="center" wrapText="1" shrinkToFit="1"/>
      <protection/>
    </xf>
    <xf numFmtId="0" fontId="5" fillId="25" borderId="10" xfId="59" applyNumberFormat="1" applyFont="1" applyFill="1" applyBorder="1" applyAlignment="1">
      <alignment vertical="center" wrapText="1"/>
      <protection/>
    </xf>
    <xf numFmtId="0" fontId="5" fillId="25" borderId="10" xfId="59" applyFont="1" applyFill="1" applyBorder="1" applyAlignment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64" fontId="5" fillId="0" borderId="10" xfId="42" applyNumberFormat="1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/>
    </xf>
    <xf numFmtId="3" fontId="5" fillId="25" borderId="10" xfId="58" applyNumberFormat="1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Border="1" applyAlignment="1">
      <alignment horizontal="justify"/>
    </xf>
    <xf numFmtId="164" fontId="5" fillId="2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25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left" wrapText="1"/>
    </xf>
    <xf numFmtId="14" fontId="13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 wrapText="1"/>
    </xf>
    <xf numFmtId="3" fontId="5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3" fontId="5" fillId="25" borderId="10" xfId="0" applyNumberFormat="1" applyFont="1" applyFill="1" applyBorder="1" applyAlignment="1">
      <alignment horizontal="right" wrapText="1"/>
    </xf>
    <xf numFmtId="0" fontId="13" fillId="25" borderId="0" xfId="0" applyFont="1" applyFill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wrapText="1"/>
    </xf>
    <xf numFmtId="3" fontId="13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3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13" fillId="0" borderId="10" xfId="0" applyNumberFormat="1" applyFont="1" applyBorder="1" applyAlignment="1">
      <alignment wrapText="1"/>
    </xf>
    <xf numFmtId="0" fontId="5" fillId="25" borderId="12" xfId="59" applyFont="1" applyFill="1" applyBorder="1" applyAlignment="1">
      <alignment horizontal="center" vertical="center"/>
      <protection/>
    </xf>
    <xf numFmtId="0" fontId="5" fillId="25" borderId="14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4" xfId="59" applyFont="1" applyFill="1" applyBorder="1" applyAlignment="1">
      <alignment vertical="center" wrapText="1"/>
      <protection/>
    </xf>
    <xf numFmtId="0" fontId="5" fillId="25" borderId="12" xfId="59" applyFont="1" applyFill="1" applyBorder="1" applyAlignment="1">
      <alignment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4" fontId="5" fillId="0" borderId="14" xfId="42" applyNumberFormat="1" applyFont="1" applyFill="1" applyBorder="1" applyAlignment="1" applyProtection="1">
      <alignment horizontal="center" vertical="center" wrapText="1"/>
      <protection locked="0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25" borderId="14" xfId="0" applyFont="1" applyFill="1" applyBorder="1" applyAlignment="1">
      <alignment vertical="center" wrapText="1"/>
    </xf>
    <xf numFmtId="0" fontId="5" fillId="25" borderId="12" xfId="0" applyFont="1" applyFill="1" applyBorder="1" applyAlignment="1">
      <alignment vertical="center" wrapText="1"/>
    </xf>
    <xf numFmtId="0" fontId="5" fillId="25" borderId="14" xfId="5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/>
    </xf>
    <xf numFmtId="41" fontId="5" fillId="24" borderId="12" xfId="0" applyNumberFormat="1" applyFont="1" applyFill="1" applyBorder="1" applyAlignment="1">
      <alignment horizontal="right" shrinkToFit="1"/>
    </xf>
    <xf numFmtId="0" fontId="5" fillId="24" borderId="12" xfId="0" applyFont="1" applyFill="1" applyBorder="1" applyAlignment="1">
      <alignment wrapText="1"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14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3" fontId="5" fillId="25" borderId="14" xfId="58" applyNumberFormat="1" applyFont="1" applyFill="1" applyBorder="1" applyAlignment="1" applyProtection="1">
      <alignment horizontal="center" vertical="center" wrapText="1" shrinkToFit="1"/>
      <protection/>
    </xf>
    <xf numFmtId="3" fontId="5" fillId="25" borderId="12" xfId="58" applyNumberFormat="1" applyFont="1" applyFill="1" applyBorder="1" applyAlignment="1" applyProtection="1">
      <alignment horizontal="center" vertical="center" wrapText="1" shrinkToFit="1"/>
      <protection/>
    </xf>
    <xf numFmtId="0" fontId="5" fillId="25" borderId="14" xfId="59" applyNumberFormat="1" applyFont="1" applyFill="1" applyBorder="1" applyAlignment="1">
      <alignment vertical="center" wrapText="1"/>
      <protection/>
    </xf>
    <xf numFmtId="0" fontId="5" fillId="25" borderId="12" xfId="59" applyNumberFormat="1" applyFont="1" applyFill="1" applyBorder="1" applyAlignment="1">
      <alignment vertical="center" wrapText="1"/>
      <protection/>
    </xf>
    <xf numFmtId="0" fontId="5" fillId="25" borderId="14" xfId="0" applyFont="1" applyFill="1" applyBorder="1" applyAlignment="1">
      <alignment vertical="center" wrapText="1"/>
    </xf>
    <xf numFmtId="0" fontId="5" fillId="25" borderId="12" xfId="0" applyFont="1" applyFill="1" applyBorder="1" applyAlignment="1">
      <alignment vertical="center" wrapText="1"/>
    </xf>
    <xf numFmtId="3" fontId="5" fillId="25" borderId="14" xfId="58" applyNumberFormat="1" applyFont="1" applyFill="1" applyBorder="1" applyAlignment="1">
      <alignment horizontal="center" vertical="center" wrapText="1" shrinkToFit="1"/>
      <protection/>
    </xf>
    <xf numFmtId="3" fontId="5" fillId="25" borderId="12" xfId="58" applyNumberFormat="1" applyFont="1" applyFill="1" applyBorder="1" applyAlignment="1">
      <alignment horizontal="center" vertical="center" wrapText="1" shrinkToFit="1"/>
      <protection/>
    </xf>
    <xf numFmtId="0" fontId="5" fillId="25" borderId="14" xfId="59" applyFont="1" applyFill="1" applyBorder="1" applyAlignment="1">
      <alignment vertical="center" wrapText="1"/>
      <protection/>
    </xf>
    <xf numFmtId="0" fontId="5" fillId="25" borderId="12" xfId="59" applyFont="1" applyFill="1" applyBorder="1" applyAlignment="1">
      <alignment vertical="center" wrapText="1"/>
      <protection/>
    </xf>
    <xf numFmtId="0" fontId="5" fillId="25" borderId="14" xfId="0" applyFont="1" applyFill="1" applyBorder="1" applyAlignment="1" applyProtection="1">
      <alignment vertical="center" wrapText="1"/>
      <protection locked="0"/>
    </xf>
    <xf numFmtId="0" fontId="5" fillId="25" borderId="12" xfId="0" applyFont="1" applyFill="1" applyBorder="1" applyAlignment="1" applyProtection="1">
      <alignment vertical="center" wrapText="1"/>
      <protection locked="0"/>
    </xf>
    <xf numFmtId="3" fontId="5" fillId="25" borderId="14" xfId="58" applyNumberFormat="1" applyFont="1" applyFill="1" applyBorder="1" applyAlignment="1">
      <alignment horizontal="center" vertical="center" wrapText="1" shrinkToFit="1"/>
      <protection/>
    </xf>
    <xf numFmtId="3" fontId="5" fillId="25" borderId="12" xfId="58" applyNumberFormat="1" applyFont="1" applyFill="1" applyBorder="1" applyAlignment="1">
      <alignment horizontal="center" vertical="center" wrapText="1" shrinkToFit="1"/>
      <protection/>
    </xf>
    <xf numFmtId="0" fontId="5" fillId="25" borderId="14" xfId="59" applyNumberFormat="1" applyFont="1" applyFill="1" applyBorder="1" applyAlignment="1">
      <alignment vertical="center" wrapText="1"/>
      <protection/>
    </xf>
    <xf numFmtId="0" fontId="5" fillId="25" borderId="12" xfId="59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36" fillId="25" borderId="10" xfId="0" applyFont="1" applyFill="1" applyBorder="1" applyAlignment="1" applyProtection="1">
      <alignment horizontal="left" wrapText="1"/>
      <protection locked="0"/>
    </xf>
    <xf numFmtId="0" fontId="7" fillId="25" borderId="10" xfId="0" applyFont="1" applyFill="1" applyBorder="1" applyAlignment="1" applyProtection="1">
      <alignment horizontal="center" wrapText="1"/>
      <protection locked="0"/>
    </xf>
    <xf numFmtId="3" fontId="7" fillId="25" borderId="10" xfId="0" applyNumberFormat="1" applyFont="1" applyFill="1" applyBorder="1" applyAlignment="1" applyProtection="1">
      <alignment horizontal="right"/>
      <protection locked="0"/>
    </xf>
    <xf numFmtId="0" fontId="7" fillId="25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5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HINHSU-0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6600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%20Thanh\TK%202011\Thong%20ke%20thang%2010,11,12%20nam%202007,%20va%202008,%202009,2010\Thong%20ke%202017\An%20chua%20co%20DK\Thang%201\Quynh%20Phu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282"/>
  <sheetViews>
    <sheetView tabSelected="1" zoomScale="85" zoomScaleNormal="85" zoomScalePageLayoutView="0" workbookViewId="0" topLeftCell="A1">
      <selection activeCell="A5" sqref="A5:M5"/>
    </sheetView>
  </sheetViews>
  <sheetFormatPr defaultColWidth="9.140625" defaultRowHeight="12.75"/>
  <cols>
    <col min="1" max="1" width="4.28125" style="10" customWidth="1"/>
    <col min="2" max="2" width="16.00390625" style="10" customWidth="1"/>
    <col min="3" max="3" width="13.421875" style="10" customWidth="1"/>
    <col min="4" max="4" width="15.28125" style="10" customWidth="1"/>
    <col min="5" max="5" width="11.8515625" style="10" customWidth="1"/>
    <col min="6" max="6" width="12.140625" style="10" customWidth="1"/>
    <col min="7" max="7" width="10.8515625" style="10" customWidth="1"/>
    <col min="8" max="8" width="11.140625" style="16" customWidth="1"/>
    <col min="9" max="9" width="9.140625" style="16" customWidth="1"/>
    <col min="10" max="10" width="9.57421875" style="16" customWidth="1"/>
    <col min="11" max="11" width="10.28125" style="10" customWidth="1"/>
    <col min="12" max="12" width="11.00390625" style="33" customWidth="1"/>
    <col min="13" max="13" width="7.421875" style="33" customWidth="1"/>
    <col min="14" max="28" width="8.28125" style="10" customWidth="1"/>
    <col min="29" max="16384" width="9.140625" style="10" customWidth="1"/>
  </cols>
  <sheetData>
    <row r="1" spans="1:5" ht="18.75">
      <c r="A1" s="406" t="s">
        <v>3571</v>
      </c>
      <c r="B1" s="406"/>
      <c r="C1" s="406"/>
      <c r="D1" s="406"/>
      <c r="E1" s="406"/>
    </row>
    <row r="2" spans="1:13" ht="20.25" customHeight="1">
      <c r="A2" s="409" t="s">
        <v>3560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ht="30" customHeight="1">
      <c r="A3" s="411" t="s">
        <v>3561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</row>
    <row r="4" spans="1:13" s="18" customFormat="1" ht="4.5" customHeight="1">
      <c r="A4" s="10"/>
      <c r="E4" s="19"/>
      <c r="F4" s="19"/>
      <c r="G4" s="19"/>
      <c r="H4" s="20"/>
      <c r="I4" s="20"/>
      <c r="J4" s="20"/>
      <c r="K4" s="19"/>
      <c r="L4" s="34"/>
      <c r="M4" s="34"/>
    </row>
    <row r="5" spans="1:13" ht="39" customHeight="1">
      <c r="A5" s="379" t="s">
        <v>7376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2:13" ht="7.5" customHeight="1">
      <c r="B6" s="17"/>
      <c r="C6" s="17"/>
      <c r="D6" s="17"/>
      <c r="E6" s="17"/>
      <c r="F6" s="17"/>
      <c r="G6" s="17"/>
      <c r="H6" s="21"/>
      <c r="I6" s="21"/>
      <c r="J6" s="21"/>
      <c r="K6" s="412"/>
      <c r="L6" s="412"/>
      <c r="M6" s="412"/>
    </row>
    <row r="7" spans="1:13" s="4" customFormat="1" ht="31.5" customHeight="1">
      <c r="A7" s="408" t="s">
        <v>3551</v>
      </c>
      <c r="B7" s="407" t="s">
        <v>3549</v>
      </c>
      <c r="C7" s="407" t="s">
        <v>352</v>
      </c>
      <c r="D7" s="407" t="s">
        <v>3550</v>
      </c>
      <c r="E7" s="407" t="s">
        <v>6064</v>
      </c>
      <c r="F7" s="407" t="s">
        <v>6065</v>
      </c>
      <c r="G7" s="407" t="s">
        <v>350</v>
      </c>
      <c r="H7" s="407"/>
      <c r="I7" s="407"/>
      <c r="J7" s="407"/>
      <c r="K7" s="407" t="s">
        <v>3559</v>
      </c>
      <c r="L7" s="407" t="s">
        <v>6066</v>
      </c>
      <c r="M7" s="407" t="s">
        <v>351</v>
      </c>
    </row>
    <row r="8" spans="1:13" s="4" customFormat="1" ht="26.25" customHeight="1">
      <c r="A8" s="408"/>
      <c r="B8" s="407"/>
      <c r="C8" s="407"/>
      <c r="D8" s="407"/>
      <c r="E8" s="407"/>
      <c r="F8" s="407"/>
      <c r="G8" s="407" t="s">
        <v>3554</v>
      </c>
      <c r="H8" s="407" t="s">
        <v>3555</v>
      </c>
      <c r="I8" s="407"/>
      <c r="J8" s="407"/>
      <c r="K8" s="407"/>
      <c r="L8" s="407"/>
      <c r="M8" s="407"/>
    </row>
    <row r="9" spans="1:13" s="4" customFormat="1" ht="84" customHeight="1">
      <c r="A9" s="408"/>
      <c r="B9" s="407"/>
      <c r="C9" s="407"/>
      <c r="D9" s="407"/>
      <c r="E9" s="407"/>
      <c r="F9" s="407"/>
      <c r="G9" s="408"/>
      <c r="H9" s="22" t="s">
        <v>3556</v>
      </c>
      <c r="I9" s="22" t="s">
        <v>3557</v>
      </c>
      <c r="J9" s="22" t="s">
        <v>3558</v>
      </c>
      <c r="K9" s="407"/>
      <c r="L9" s="407"/>
      <c r="M9" s="407"/>
    </row>
    <row r="10" spans="1:13" s="4" customFormat="1" ht="15" customHeight="1">
      <c r="A10" s="3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5">
        <v>8</v>
      </c>
      <c r="I10" s="15">
        <v>9</v>
      </c>
      <c r="J10" s="15">
        <v>10</v>
      </c>
      <c r="K10" s="1">
        <v>11</v>
      </c>
      <c r="L10" s="9">
        <v>12</v>
      </c>
      <c r="M10" s="9">
        <v>13</v>
      </c>
    </row>
    <row r="11" spans="1:13" s="4" customFormat="1" ht="17.25" customHeight="1">
      <c r="A11" s="7"/>
      <c r="B11" s="8" t="s">
        <v>3552</v>
      </c>
      <c r="C11" s="1"/>
      <c r="D11" s="1"/>
      <c r="E11" s="1"/>
      <c r="F11" s="1"/>
      <c r="G11" s="1"/>
      <c r="H11" s="15"/>
      <c r="I11" s="15"/>
      <c r="J11" s="15"/>
      <c r="K11" s="1"/>
      <c r="L11" s="9"/>
      <c r="M11" s="9"/>
    </row>
    <row r="12" spans="1:13" s="4" customFormat="1" ht="19.5" customHeight="1">
      <c r="A12" s="23">
        <v>1</v>
      </c>
      <c r="B12" s="24" t="s">
        <v>3562</v>
      </c>
      <c r="C12" s="24"/>
      <c r="D12" s="24"/>
      <c r="E12" s="24"/>
      <c r="F12" s="24"/>
      <c r="G12" s="24"/>
      <c r="H12" s="193">
        <f>+SUM(H13:H80)</f>
        <v>2684279</v>
      </c>
      <c r="I12" s="193">
        <f>+SUM(I13:I80)</f>
        <v>0</v>
      </c>
      <c r="J12" s="193">
        <f>+SUM(J13:J80)</f>
        <v>0</v>
      </c>
      <c r="K12" s="24"/>
      <c r="L12" s="35"/>
      <c r="M12" s="35"/>
    </row>
    <row r="13" spans="1:13" s="4" customFormat="1" ht="25.5">
      <c r="A13" s="28">
        <v>1</v>
      </c>
      <c r="B13" s="413"/>
      <c r="C13" s="59" t="s">
        <v>87</v>
      </c>
      <c r="D13" s="59" t="s">
        <v>88</v>
      </c>
      <c r="E13" s="414" t="s">
        <v>89</v>
      </c>
      <c r="F13" s="182" t="s">
        <v>90</v>
      </c>
      <c r="G13" s="28" t="s">
        <v>3574</v>
      </c>
      <c r="H13" s="415">
        <v>24200</v>
      </c>
      <c r="I13" s="416"/>
      <c r="J13" s="416"/>
      <c r="K13" s="417">
        <v>42529</v>
      </c>
      <c r="L13" s="182" t="s">
        <v>91</v>
      </c>
      <c r="M13" s="418"/>
    </row>
    <row r="14" spans="1:13" s="4" customFormat="1" ht="12.75" customHeight="1">
      <c r="A14" s="28">
        <v>2</v>
      </c>
      <c r="B14" s="413"/>
      <c r="C14" s="59" t="s">
        <v>92</v>
      </c>
      <c r="D14" s="59" t="s">
        <v>88</v>
      </c>
      <c r="E14" s="414" t="s">
        <v>93</v>
      </c>
      <c r="F14" s="182" t="s">
        <v>94</v>
      </c>
      <c r="G14" s="28" t="s">
        <v>3574</v>
      </c>
      <c r="H14" s="415">
        <v>4950</v>
      </c>
      <c r="I14" s="416"/>
      <c r="J14" s="416"/>
      <c r="K14" s="417">
        <v>42529</v>
      </c>
      <c r="L14" s="182" t="s">
        <v>95</v>
      </c>
      <c r="M14" s="418"/>
    </row>
    <row r="15" spans="1:13" s="4" customFormat="1" ht="12.75" customHeight="1">
      <c r="A15" s="28">
        <v>3</v>
      </c>
      <c r="B15" s="413"/>
      <c r="C15" s="59" t="s">
        <v>96</v>
      </c>
      <c r="D15" s="59" t="s">
        <v>97</v>
      </c>
      <c r="E15" s="414" t="s">
        <v>98</v>
      </c>
      <c r="F15" s="182" t="s">
        <v>99</v>
      </c>
      <c r="G15" s="28" t="s">
        <v>3574</v>
      </c>
      <c r="H15" s="415">
        <v>83000</v>
      </c>
      <c r="I15" s="416"/>
      <c r="J15" s="416"/>
      <c r="K15" s="417">
        <v>42620</v>
      </c>
      <c r="L15" s="182" t="s">
        <v>100</v>
      </c>
      <c r="M15" s="418"/>
    </row>
    <row r="16" spans="1:13" s="4" customFormat="1" ht="12.75" customHeight="1">
      <c r="A16" s="28">
        <v>4</v>
      </c>
      <c r="B16" s="413"/>
      <c r="C16" s="59" t="s">
        <v>101</v>
      </c>
      <c r="D16" s="59" t="s">
        <v>102</v>
      </c>
      <c r="E16" s="414" t="s">
        <v>103</v>
      </c>
      <c r="F16" s="182" t="s">
        <v>104</v>
      </c>
      <c r="G16" s="28" t="s">
        <v>3574</v>
      </c>
      <c r="H16" s="415">
        <v>9370</v>
      </c>
      <c r="I16" s="416"/>
      <c r="J16" s="416"/>
      <c r="K16" s="417">
        <v>42539</v>
      </c>
      <c r="L16" s="182" t="s">
        <v>105</v>
      </c>
      <c r="M16" s="418"/>
    </row>
    <row r="17" spans="1:13" s="4" customFormat="1" ht="25.5">
      <c r="A17" s="28">
        <v>5</v>
      </c>
      <c r="B17" s="413"/>
      <c r="C17" s="59" t="s">
        <v>106</v>
      </c>
      <c r="D17" s="59" t="s">
        <v>107</v>
      </c>
      <c r="E17" s="414" t="s">
        <v>108</v>
      </c>
      <c r="F17" s="182" t="s">
        <v>109</v>
      </c>
      <c r="G17" s="28" t="s">
        <v>3574</v>
      </c>
      <c r="H17" s="415">
        <v>10460</v>
      </c>
      <c r="I17" s="416"/>
      <c r="J17" s="416"/>
      <c r="K17" s="417">
        <v>42605</v>
      </c>
      <c r="L17" s="182" t="s">
        <v>110</v>
      </c>
      <c r="M17" s="418"/>
    </row>
    <row r="18" spans="1:13" s="4" customFormat="1" ht="12.75" customHeight="1">
      <c r="A18" s="28">
        <v>6</v>
      </c>
      <c r="B18" s="413"/>
      <c r="C18" s="59" t="s">
        <v>111</v>
      </c>
      <c r="D18" s="59" t="s">
        <v>112</v>
      </c>
      <c r="E18" s="414" t="s">
        <v>113</v>
      </c>
      <c r="F18" s="182" t="s">
        <v>114</v>
      </c>
      <c r="G18" s="28" t="s">
        <v>3574</v>
      </c>
      <c r="H18" s="415">
        <v>9800</v>
      </c>
      <c r="I18" s="416"/>
      <c r="J18" s="416"/>
      <c r="K18" s="417">
        <v>42529</v>
      </c>
      <c r="L18" s="182" t="s">
        <v>115</v>
      </c>
      <c r="M18" s="418"/>
    </row>
    <row r="19" spans="1:13" s="4" customFormat="1" ht="25.5">
      <c r="A19" s="28">
        <v>7</v>
      </c>
      <c r="B19" s="413"/>
      <c r="C19" s="59" t="s">
        <v>116</v>
      </c>
      <c r="D19" s="59" t="s">
        <v>117</v>
      </c>
      <c r="E19" s="414" t="s">
        <v>118</v>
      </c>
      <c r="F19" s="182" t="s">
        <v>119</v>
      </c>
      <c r="G19" s="28" t="s">
        <v>3574</v>
      </c>
      <c r="H19" s="415">
        <v>12950</v>
      </c>
      <c r="I19" s="416"/>
      <c r="J19" s="416"/>
      <c r="K19" s="417">
        <v>42605</v>
      </c>
      <c r="L19" s="182" t="s">
        <v>120</v>
      </c>
      <c r="M19" s="418"/>
    </row>
    <row r="20" spans="1:13" s="4" customFormat="1" ht="32.25" customHeight="1">
      <c r="A20" s="28">
        <v>8</v>
      </c>
      <c r="B20" s="413"/>
      <c r="C20" s="59" t="s">
        <v>121</v>
      </c>
      <c r="D20" s="59" t="s">
        <v>122</v>
      </c>
      <c r="E20" s="414" t="s">
        <v>123</v>
      </c>
      <c r="F20" s="182" t="s">
        <v>124</v>
      </c>
      <c r="G20" s="28" t="s">
        <v>3574</v>
      </c>
      <c r="H20" s="415">
        <v>30567</v>
      </c>
      <c r="I20" s="416"/>
      <c r="J20" s="416"/>
      <c r="K20" s="417">
        <v>42640</v>
      </c>
      <c r="L20" s="182" t="s">
        <v>125</v>
      </c>
      <c r="M20" s="418"/>
    </row>
    <row r="21" spans="1:13" s="4" customFormat="1" ht="32.25" customHeight="1">
      <c r="A21" s="28">
        <v>9</v>
      </c>
      <c r="B21" s="413"/>
      <c r="C21" s="59" t="s">
        <v>126</v>
      </c>
      <c r="D21" s="59" t="s">
        <v>127</v>
      </c>
      <c r="E21" s="414" t="s">
        <v>128</v>
      </c>
      <c r="F21" s="182" t="s">
        <v>129</v>
      </c>
      <c r="G21" s="28" t="s">
        <v>3574</v>
      </c>
      <c r="H21" s="415">
        <v>10000</v>
      </c>
      <c r="I21" s="416"/>
      <c r="J21" s="416"/>
      <c r="K21" s="417">
        <v>42640</v>
      </c>
      <c r="L21" s="182" t="s">
        <v>130</v>
      </c>
      <c r="M21" s="418"/>
    </row>
    <row r="22" spans="1:13" s="4" customFormat="1" ht="12.75" customHeight="1">
      <c r="A22" s="28">
        <v>10</v>
      </c>
      <c r="B22" s="413"/>
      <c r="C22" s="59" t="s">
        <v>131</v>
      </c>
      <c r="D22" s="59" t="s">
        <v>132</v>
      </c>
      <c r="E22" s="414" t="s">
        <v>133</v>
      </c>
      <c r="F22" s="182" t="s">
        <v>134</v>
      </c>
      <c r="G22" s="28" t="s">
        <v>3574</v>
      </c>
      <c r="H22" s="415">
        <v>9800</v>
      </c>
      <c r="I22" s="416"/>
      <c r="J22" s="416"/>
      <c r="K22" s="417">
        <v>42591</v>
      </c>
      <c r="L22" s="182" t="s">
        <v>135</v>
      </c>
      <c r="M22" s="418"/>
    </row>
    <row r="23" spans="1:13" s="4" customFormat="1" ht="16.5" customHeight="1">
      <c r="A23" s="28">
        <v>11</v>
      </c>
      <c r="B23" s="413"/>
      <c r="C23" s="59" t="s">
        <v>136</v>
      </c>
      <c r="D23" s="59" t="s">
        <v>137</v>
      </c>
      <c r="E23" s="414" t="s">
        <v>138</v>
      </c>
      <c r="F23" s="182" t="s">
        <v>139</v>
      </c>
      <c r="G23" s="28" t="s">
        <v>3574</v>
      </c>
      <c r="H23" s="415">
        <v>120000</v>
      </c>
      <c r="I23" s="416"/>
      <c r="J23" s="416"/>
      <c r="K23" s="417">
        <v>42535</v>
      </c>
      <c r="L23" s="182" t="s">
        <v>140</v>
      </c>
      <c r="M23" s="418"/>
    </row>
    <row r="24" spans="1:13" s="4" customFormat="1" ht="25.5">
      <c r="A24" s="28">
        <v>12</v>
      </c>
      <c r="B24" s="413"/>
      <c r="C24" s="59" t="s">
        <v>141</v>
      </c>
      <c r="D24" s="59" t="s">
        <v>142</v>
      </c>
      <c r="E24" s="414" t="s">
        <v>143</v>
      </c>
      <c r="F24" s="182" t="s">
        <v>144</v>
      </c>
      <c r="G24" s="28" t="s">
        <v>3574</v>
      </c>
      <c r="H24" s="415">
        <v>85000</v>
      </c>
      <c r="I24" s="416"/>
      <c r="J24" s="416"/>
      <c r="K24" s="417">
        <v>38882</v>
      </c>
      <c r="L24" s="182" t="s">
        <v>145</v>
      </c>
      <c r="M24" s="418"/>
    </row>
    <row r="25" spans="1:13" s="4" customFormat="1" ht="32.25" customHeight="1">
      <c r="A25" s="28">
        <v>13</v>
      </c>
      <c r="B25" s="413"/>
      <c r="C25" s="59" t="s">
        <v>146</v>
      </c>
      <c r="D25" s="59" t="s">
        <v>147</v>
      </c>
      <c r="E25" s="414" t="s">
        <v>148</v>
      </c>
      <c r="F25" s="182" t="s">
        <v>149</v>
      </c>
      <c r="G25" s="28" t="s">
        <v>3574</v>
      </c>
      <c r="H25" s="415">
        <v>29533</v>
      </c>
      <c r="I25" s="416"/>
      <c r="J25" s="416"/>
      <c r="K25" s="417">
        <v>42609</v>
      </c>
      <c r="L25" s="182" t="s">
        <v>150</v>
      </c>
      <c r="M25" s="418"/>
    </row>
    <row r="26" spans="1:13" s="4" customFormat="1" ht="16.5" customHeight="1">
      <c r="A26" s="28">
        <v>14</v>
      </c>
      <c r="B26" s="413"/>
      <c r="C26" s="59" t="s">
        <v>151</v>
      </c>
      <c r="D26" s="59" t="s">
        <v>152</v>
      </c>
      <c r="E26" s="414" t="s">
        <v>153</v>
      </c>
      <c r="F26" s="182" t="s">
        <v>154</v>
      </c>
      <c r="G26" s="28" t="s">
        <v>3574</v>
      </c>
      <c r="H26" s="415">
        <v>112720</v>
      </c>
      <c r="I26" s="416"/>
      <c r="J26" s="416"/>
      <c r="K26" s="417">
        <v>42610</v>
      </c>
      <c r="L26" s="182" t="s">
        <v>155</v>
      </c>
      <c r="M26" s="418"/>
    </row>
    <row r="27" spans="1:13" s="4" customFormat="1" ht="12.75">
      <c r="A27" s="28">
        <v>15</v>
      </c>
      <c r="B27" s="413"/>
      <c r="C27" s="59" t="s">
        <v>156</v>
      </c>
      <c r="D27" s="59" t="s">
        <v>157</v>
      </c>
      <c r="E27" s="414" t="s">
        <v>158</v>
      </c>
      <c r="F27" s="182" t="s">
        <v>159</v>
      </c>
      <c r="G27" s="28" t="s">
        <v>3574</v>
      </c>
      <c r="H27" s="415">
        <v>134500</v>
      </c>
      <c r="I27" s="416"/>
      <c r="J27" s="416"/>
      <c r="K27" s="417">
        <v>42640</v>
      </c>
      <c r="L27" s="182" t="s">
        <v>160</v>
      </c>
      <c r="M27" s="418"/>
    </row>
    <row r="28" spans="1:13" s="4" customFormat="1" ht="25.5">
      <c r="A28" s="28">
        <v>16</v>
      </c>
      <c r="B28" s="413"/>
      <c r="C28" s="59" t="s">
        <v>161</v>
      </c>
      <c r="D28" s="59" t="s">
        <v>162</v>
      </c>
      <c r="E28" s="414" t="s">
        <v>163</v>
      </c>
      <c r="F28" s="182" t="s">
        <v>164</v>
      </c>
      <c r="G28" s="28" t="s">
        <v>3574</v>
      </c>
      <c r="H28" s="415">
        <v>16870</v>
      </c>
      <c r="I28" s="416"/>
      <c r="J28" s="416"/>
      <c r="K28" s="417">
        <v>42640</v>
      </c>
      <c r="L28" s="182" t="s">
        <v>165</v>
      </c>
      <c r="M28" s="418"/>
    </row>
    <row r="29" spans="1:13" s="4" customFormat="1" ht="32.25" customHeight="1">
      <c r="A29" s="28">
        <v>17</v>
      </c>
      <c r="B29" s="413"/>
      <c r="C29" s="59" t="s">
        <v>166</v>
      </c>
      <c r="D29" s="59" t="s">
        <v>167</v>
      </c>
      <c r="E29" s="414" t="s">
        <v>168</v>
      </c>
      <c r="F29" s="182" t="s">
        <v>169</v>
      </c>
      <c r="G29" s="28" t="s">
        <v>3574</v>
      </c>
      <c r="H29" s="415">
        <v>27050</v>
      </c>
      <c r="I29" s="416"/>
      <c r="J29" s="416"/>
      <c r="K29" s="417">
        <v>42640</v>
      </c>
      <c r="L29" s="182" t="s">
        <v>170</v>
      </c>
      <c r="M29" s="418"/>
    </row>
    <row r="30" spans="1:13" ht="25.5">
      <c r="A30" s="28">
        <v>18</v>
      </c>
      <c r="B30" s="419"/>
      <c r="C30" s="59" t="s">
        <v>171</v>
      </c>
      <c r="D30" s="59" t="s">
        <v>172</v>
      </c>
      <c r="E30" s="420" t="s">
        <v>173</v>
      </c>
      <c r="F30" s="11" t="s">
        <v>174</v>
      </c>
      <c r="G30" s="28" t="s">
        <v>3574</v>
      </c>
      <c r="H30" s="421">
        <v>20150</v>
      </c>
      <c r="I30" s="182"/>
      <c r="J30" s="182"/>
      <c r="K30" s="417">
        <v>42641</v>
      </c>
      <c r="L30" s="11" t="s">
        <v>175</v>
      </c>
      <c r="M30" s="318"/>
    </row>
    <row r="31" spans="1:13" ht="12.75">
      <c r="A31" s="28">
        <v>19</v>
      </c>
      <c r="B31" s="419"/>
      <c r="C31" s="59" t="s">
        <v>176</v>
      </c>
      <c r="D31" s="59" t="s">
        <v>177</v>
      </c>
      <c r="E31" s="422" t="s">
        <v>178</v>
      </c>
      <c r="F31" s="318" t="s">
        <v>179</v>
      </c>
      <c r="G31" s="28" t="s">
        <v>3574</v>
      </c>
      <c r="H31" s="340">
        <v>10264</v>
      </c>
      <c r="I31" s="338"/>
      <c r="J31" s="338"/>
      <c r="K31" s="423">
        <v>42605</v>
      </c>
      <c r="L31" s="318" t="s">
        <v>180</v>
      </c>
      <c r="M31" s="318"/>
    </row>
    <row r="32" spans="1:13" ht="25.5">
      <c r="A32" s="28">
        <v>20</v>
      </c>
      <c r="B32" s="419"/>
      <c r="C32" s="59" t="s">
        <v>181</v>
      </c>
      <c r="D32" s="59" t="s">
        <v>182</v>
      </c>
      <c r="E32" s="420" t="s">
        <v>183</v>
      </c>
      <c r="F32" s="11" t="s">
        <v>184</v>
      </c>
      <c r="G32" s="28" t="s">
        <v>3574</v>
      </c>
      <c r="H32" s="421">
        <v>5420</v>
      </c>
      <c r="I32" s="182"/>
      <c r="J32" s="182"/>
      <c r="K32" s="417">
        <v>42641</v>
      </c>
      <c r="L32" s="11" t="s">
        <v>185</v>
      </c>
      <c r="M32" s="318"/>
    </row>
    <row r="33" spans="1:13" ht="12.75">
      <c r="A33" s="28">
        <v>21</v>
      </c>
      <c r="B33" s="419"/>
      <c r="C33" s="59" t="s">
        <v>186</v>
      </c>
      <c r="D33" s="59" t="s">
        <v>187</v>
      </c>
      <c r="E33" s="420" t="s">
        <v>188</v>
      </c>
      <c r="F33" s="11" t="s">
        <v>189</v>
      </c>
      <c r="G33" s="28" t="s">
        <v>3574</v>
      </c>
      <c r="H33" s="421">
        <v>119388</v>
      </c>
      <c r="I33" s="182"/>
      <c r="J33" s="182"/>
      <c r="K33" s="417">
        <v>42640</v>
      </c>
      <c r="L33" s="11" t="s">
        <v>190</v>
      </c>
      <c r="M33" s="318"/>
    </row>
    <row r="34" spans="1:13" ht="25.5" customHeight="1">
      <c r="A34" s="28">
        <v>22</v>
      </c>
      <c r="B34" s="424" t="s">
        <v>191</v>
      </c>
      <c r="C34" s="425" t="s">
        <v>3572</v>
      </c>
      <c r="D34" s="425" t="s">
        <v>192</v>
      </c>
      <c r="E34" s="87" t="s">
        <v>193</v>
      </c>
      <c r="F34" s="87" t="s">
        <v>194</v>
      </c>
      <c r="G34" s="424" t="s">
        <v>6172</v>
      </c>
      <c r="H34" s="426">
        <v>60000</v>
      </c>
      <c r="I34" s="426"/>
      <c r="J34" s="426"/>
      <c r="K34" s="427">
        <v>42531</v>
      </c>
      <c r="L34" s="87" t="s">
        <v>195</v>
      </c>
      <c r="M34" s="87"/>
    </row>
    <row r="35" spans="1:13" ht="25.5" customHeight="1">
      <c r="A35" s="28">
        <v>23</v>
      </c>
      <c r="B35" s="424"/>
      <c r="C35" s="425" t="s">
        <v>6013</v>
      </c>
      <c r="D35" s="425" t="s">
        <v>196</v>
      </c>
      <c r="E35" s="87" t="s">
        <v>197</v>
      </c>
      <c r="F35" s="87" t="s">
        <v>198</v>
      </c>
      <c r="G35" s="424" t="s">
        <v>3574</v>
      </c>
      <c r="H35" s="426">
        <v>5607</v>
      </c>
      <c r="I35" s="426"/>
      <c r="J35" s="426"/>
      <c r="K35" s="428" t="s">
        <v>199</v>
      </c>
      <c r="L35" s="87" t="s">
        <v>200</v>
      </c>
      <c r="M35" s="87"/>
    </row>
    <row r="36" spans="1:13" ht="25.5" customHeight="1">
      <c r="A36" s="28">
        <v>24</v>
      </c>
      <c r="B36" s="424"/>
      <c r="C36" s="425" t="s">
        <v>6013</v>
      </c>
      <c r="D36" s="425" t="s">
        <v>196</v>
      </c>
      <c r="E36" s="87" t="s">
        <v>201</v>
      </c>
      <c r="F36" s="87" t="s">
        <v>202</v>
      </c>
      <c r="G36" s="424" t="s">
        <v>6172</v>
      </c>
      <c r="H36" s="426">
        <v>104150</v>
      </c>
      <c r="I36" s="426"/>
      <c r="J36" s="426"/>
      <c r="K36" s="428" t="s">
        <v>199</v>
      </c>
      <c r="L36" s="87" t="s">
        <v>203</v>
      </c>
      <c r="M36" s="87"/>
    </row>
    <row r="37" spans="1:13" ht="25.5">
      <c r="A37" s="28">
        <v>25</v>
      </c>
      <c r="B37" s="424" t="s">
        <v>204</v>
      </c>
      <c r="C37" s="425" t="s">
        <v>3487</v>
      </c>
      <c r="D37" s="425" t="s">
        <v>205</v>
      </c>
      <c r="E37" s="86" t="s">
        <v>206</v>
      </c>
      <c r="F37" s="86" t="s">
        <v>207</v>
      </c>
      <c r="G37" s="429" t="s">
        <v>3574</v>
      </c>
      <c r="H37" s="428">
        <v>19750</v>
      </c>
      <c r="I37" s="430"/>
      <c r="J37" s="430"/>
      <c r="K37" s="428" t="s">
        <v>208</v>
      </c>
      <c r="L37" s="87" t="s">
        <v>209</v>
      </c>
      <c r="M37" s="49"/>
    </row>
    <row r="38" spans="1:13" ht="25.5">
      <c r="A38" s="28">
        <v>26</v>
      </c>
      <c r="B38" s="424"/>
      <c r="C38" s="425" t="s">
        <v>345</v>
      </c>
      <c r="D38" s="425" t="s">
        <v>210</v>
      </c>
      <c r="E38" s="86" t="s">
        <v>211</v>
      </c>
      <c r="F38" s="86" t="s">
        <v>212</v>
      </c>
      <c r="G38" s="429" t="s">
        <v>3574</v>
      </c>
      <c r="H38" s="428">
        <v>19800</v>
      </c>
      <c r="I38" s="430"/>
      <c r="J38" s="430"/>
      <c r="K38" s="428" t="s">
        <v>213</v>
      </c>
      <c r="L38" s="87" t="s">
        <v>214</v>
      </c>
      <c r="M38" s="49"/>
    </row>
    <row r="39" spans="1:13" ht="25.5">
      <c r="A39" s="28">
        <v>27</v>
      </c>
      <c r="B39" s="424"/>
      <c r="C39" s="425" t="s">
        <v>6070</v>
      </c>
      <c r="D39" s="425" t="s">
        <v>210</v>
      </c>
      <c r="E39" s="86" t="s">
        <v>215</v>
      </c>
      <c r="F39" s="86" t="s">
        <v>216</v>
      </c>
      <c r="G39" s="429" t="s">
        <v>3574</v>
      </c>
      <c r="H39" s="428">
        <v>9900</v>
      </c>
      <c r="I39" s="430"/>
      <c r="J39" s="430"/>
      <c r="K39" s="427">
        <v>42622</v>
      </c>
      <c r="L39" s="87" t="s">
        <v>217</v>
      </c>
      <c r="M39" s="49"/>
    </row>
    <row r="40" spans="1:13" ht="25.5">
      <c r="A40" s="28">
        <v>28</v>
      </c>
      <c r="B40" s="424"/>
      <c r="C40" s="425" t="s">
        <v>6069</v>
      </c>
      <c r="D40" s="425" t="s">
        <v>218</v>
      </c>
      <c r="E40" s="86" t="s">
        <v>219</v>
      </c>
      <c r="F40" s="86" t="s">
        <v>220</v>
      </c>
      <c r="G40" s="429" t="s">
        <v>3574</v>
      </c>
      <c r="H40" s="428">
        <v>9802</v>
      </c>
      <c r="I40" s="430"/>
      <c r="J40" s="430"/>
      <c r="K40" s="428" t="s">
        <v>221</v>
      </c>
      <c r="L40" s="87" t="s">
        <v>222</v>
      </c>
      <c r="M40" s="49"/>
    </row>
    <row r="41" spans="1:13" ht="25.5">
      <c r="A41" s="28">
        <v>29</v>
      </c>
      <c r="B41" s="424"/>
      <c r="C41" s="425" t="s">
        <v>347</v>
      </c>
      <c r="D41" s="425" t="s">
        <v>223</v>
      </c>
      <c r="E41" s="86" t="s">
        <v>224</v>
      </c>
      <c r="F41" s="86" t="s">
        <v>225</v>
      </c>
      <c r="G41" s="429" t="s">
        <v>3574</v>
      </c>
      <c r="H41" s="428">
        <v>10000</v>
      </c>
      <c r="I41" s="430"/>
      <c r="J41" s="430"/>
      <c r="K41" s="428" t="s">
        <v>226</v>
      </c>
      <c r="L41" s="87" t="s">
        <v>227</v>
      </c>
      <c r="M41" s="49"/>
    </row>
    <row r="42" spans="1:13" ht="25.5">
      <c r="A42" s="28">
        <v>30</v>
      </c>
      <c r="B42" s="424"/>
      <c r="C42" s="425" t="s">
        <v>6068</v>
      </c>
      <c r="D42" s="425" t="s">
        <v>218</v>
      </c>
      <c r="E42" s="86" t="s">
        <v>228</v>
      </c>
      <c r="F42" s="86" t="s">
        <v>229</v>
      </c>
      <c r="G42" s="429" t="s">
        <v>3574</v>
      </c>
      <c r="H42" s="428">
        <v>9620</v>
      </c>
      <c r="I42" s="430"/>
      <c r="J42" s="430"/>
      <c r="K42" s="428" t="s">
        <v>230</v>
      </c>
      <c r="L42" s="87" t="s">
        <v>231</v>
      </c>
      <c r="M42" s="49"/>
    </row>
    <row r="43" spans="1:13" ht="25.5">
      <c r="A43" s="28">
        <v>31</v>
      </c>
      <c r="B43" s="424"/>
      <c r="C43" s="425" t="s">
        <v>6067</v>
      </c>
      <c r="D43" s="425" t="s">
        <v>232</v>
      </c>
      <c r="E43" s="86" t="s">
        <v>233</v>
      </c>
      <c r="F43" s="86" t="s">
        <v>234</v>
      </c>
      <c r="G43" s="429" t="s">
        <v>3574</v>
      </c>
      <c r="H43" s="428">
        <v>21252</v>
      </c>
      <c r="I43" s="430"/>
      <c r="J43" s="430"/>
      <c r="K43" s="428" t="s">
        <v>226</v>
      </c>
      <c r="L43" s="87" t="s">
        <v>235</v>
      </c>
      <c r="M43" s="49"/>
    </row>
    <row r="44" spans="1:13" ht="25.5">
      <c r="A44" s="28">
        <v>32</v>
      </c>
      <c r="B44" s="424"/>
      <c r="C44" s="425" t="s">
        <v>236</v>
      </c>
      <c r="D44" s="425" t="s">
        <v>237</v>
      </c>
      <c r="E44" s="86" t="s">
        <v>238</v>
      </c>
      <c r="F44" s="86" t="s">
        <v>239</v>
      </c>
      <c r="G44" s="429" t="s">
        <v>3574</v>
      </c>
      <c r="H44" s="428">
        <v>650</v>
      </c>
      <c r="I44" s="430"/>
      <c r="J44" s="430"/>
      <c r="K44" s="428" t="s">
        <v>213</v>
      </c>
      <c r="L44" s="87" t="s">
        <v>240</v>
      </c>
      <c r="M44" s="49"/>
    </row>
    <row r="45" spans="1:13" ht="38.25">
      <c r="A45" s="28">
        <v>33</v>
      </c>
      <c r="B45" s="424"/>
      <c r="C45" s="425" t="s">
        <v>241</v>
      </c>
      <c r="D45" s="64" t="s">
        <v>242</v>
      </c>
      <c r="E45" s="87" t="s">
        <v>243</v>
      </c>
      <c r="F45" s="87" t="s">
        <v>244</v>
      </c>
      <c r="G45" s="429" t="s">
        <v>3574</v>
      </c>
      <c r="H45" s="428">
        <v>406650</v>
      </c>
      <c r="I45" s="430"/>
      <c r="J45" s="430"/>
      <c r="K45" s="428" t="s">
        <v>226</v>
      </c>
      <c r="L45" s="87" t="s">
        <v>245</v>
      </c>
      <c r="M45" s="49"/>
    </row>
    <row r="46" spans="1:13" s="431" customFormat="1" ht="19.5" customHeight="1">
      <c r="A46" s="28">
        <v>34</v>
      </c>
      <c r="B46" s="424"/>
      <c r="C46" s="425" t="s">
        <v>346</v>
      </c>
      <c r="D46" s="425" t="s">
        <v>246</v>
      </c>
      <c r="E46" s="86" t="s">
        <v>247</v>
      </c>
      <c r="F46" s="86" t="s">
        <v>248</v>
      </c>
      <c r="G46" s="429" t="s">
        <v>3574</v>
      </c>
      <c r="H46" s="428">
        <v>9960</v>
      </c>
      <c r="I46" s="430"/>
      <c r="J46" s="430"/>
      <c r="K46" s="428" t="s">
        <v>208</v>
      </c>
      <c r="L46" s="87" t="s">
        <v>249</v>
      </c>
      <c r="M46" s="49"/>
    </row>
    <row r="47" spans="1:13" s="431" customFormat="1" ht="19.5" customHeight="1">
      <c r="A47" s="28">
        <v>35</v>
      </c>
      <c r="B47" s="432" t="s">
        <v>250</v>
      </c>
      <c r="C47" s="433" t="s">
        <v>6055</v>
      </c>
      <c r="D47" s="433" t="s">
        <v>6056</v>
      </c>
      <c r="E47" s="432" t="s">
        <v>6057</v>
      </c>
      <c r="F47" s="432" t="s">
        <v>6058</v>
      </c>
      <c r="G47" s="429" t="s">
        <v>3574</v>
      </c>
      <c r="H47" s="434">
        <v>152368</v>
      </c>
      <c r="I47" s="434"/>
      <c r="J47" s="434"/>
      <c r="K47" s="435">
        <v>42643</v>
      </c>
      <c r="L47" s="436" t="s">
        <v>6059</v>
      </c>
      <c r="M47" s="432"/>
    </row>
    <row r="48" spans="1:13" s="431" customFormat="1" ht="30" customHeight="1">
      <c r="A48" s="28">
        <v>36</v>
      </c>
      <c r="B48" s="85"/>
      <c r="C48" s="433" t="s">
        <v>6055</v>
      </c>
      <c r="D48" s="433" t="s">
        <v>6056</v>
      </c>
      <c r="E48" s="85" t="s">
        <v>6060</v>
      </c>
      <c r="F48" s="85" t="s">
        <v>6061</v>
      </c>
      <c r="G48" s="429" t="s">
        <v>3574</v>
      </c>
      <c r="H48" s="437">
        <v>207375</v>
      </c>
      <c r="I48" s="438"/>
      <c r="J48" s="438"/>
      <c r="K48" s="435">
        <v>42643</v>
      </c>
      <c r="L48" s="436" t="s">
        <v>6062</v>
      </c>
      <c r="M48" s="85"/>
    </row>
    <row r="49" spans="1:13" s="431" customFormat="1" ht="52.5" customHeight="1">
      <c r="A49" s="28">
        <v>37</v>
      </c>
      <c r="B49" s="424" t="s">
        <v>251</v>
      </c>
      <c r="C49" s="439" t="s">
        <v>252</v>
      </c>
      <c r="D49" s="425" t="s">
        <v>253</v>
      </c>
      <c r="E49" s="440" t="s">
        <v>254</v>
      </c>
      <c r="F49" s="440" t="s">
        <v>255</v>
      </c>
      <c r="G49" s="429" t="s">
        <v>3574</v>
      </c>
      <c r="H49" s="441">
        <v>14550</v>
      </c>
      <c r="I49" s="428"/>
      <c r="J49" s="428"/>
      <c r="K49" s="427">
        <v>42555</v>
      </c>
      <c r="L49" s="424" t="s">
        <v>256</v>
      </c>
      <c r="M49" s="424"/>
    </row>
    <row r="50" spans="1:13" s="431" customFormat="1" ht="38.25">
      <c r="A50" s="28">
        <v>38</v>
      </c>
      <c r="B50" s="424"/>
      <c r="C50" s="442" t="s">
        <v>257</v>
      </c>
      <c r="D50" s="425" t="s">
        <v>776</v>
      </c>
      <c r="E50" s="440" t="s">
        <v>258</v>
      </c>
      <c r="F50" s="440" t="s">
        <v>259</v>
      </c>
      <c r="G50" s="429" t="s">
        <v>3574</v>
      </c>
      <c r="H50" s="441">
        <v>14875</v>
      </c>
      <c r="I50" s="428"/>
      <c r="J50" s="428"/>
      <c r="K50" s="427">
        <v>42531</v>
      </c>
      <c r="L50" s="424" t="s">
        <v>260</v>
      </c>
      <c r="M50" s="424"/>
    </row>
    <row r="51" spans="1:13" s="431" customFormat="1" ht="25.5">
      <c r="A51" s="28">
        <v>39</v>
      </c>
      <c r="B51" s="424"/>
      <c r="C51" s="442" t="s">
        <v>261</v>
      </c>
      <c r="D51" s="425" t="s">
        <v>253</v>
      </c>
      <c r="E51" s="440" t="s">
        <v>262</v>
      </c>
      <c r="F51" s="440" t="s">
        <v>263</v>
      </c>
      <c r="G51" s="429" t="s">
        <v>3574</v>
      </c>
      <c r="H51" s="441">
        <v>9783</v>
      </c>
      <c r="I51" s="428"/>
      <c r="J51" s="428"/>
      <c r="K51" s="428" t="s">
        <v>264</v>
      </c>
      <c r="L51" s="424" t="s">
        <v>265</v>
      </c>
      <c r="M51" s="424"/>
    </row>
    <row r="52" spans="1:13" s="431" customFormat="1" ht="25.5">
      <c r="A52" s="28">
        <v>40</v>
      </c>
      <c r="B52" s="424"/>
      <c r="C52" s="442" t="s">
        <v>266</v>
      </c>
      <c r="D52" s="425" t="s">
        <v>267</v>
      </c>
      <c r="E52" s="440" t="s">
        <v>268</v>
      </c>
      <c r="F52" s="440" t="s">
        <v>269</v>
      </c>
      <c r="G52" s="429" t="s">
        <v>3574</v>
      </c>
      <c r="H52" s="441">
        <v>14663</v>
      </c>
      <c r="I52" s="428"/>
      <c r="J52" s="428"/>
      <c r="K52" s="428" t="s">
        <v>264</v>
      </c>
      <c r="L52" s="424" t="s">
        <v>270</v>
      </c>
      <c r="M52" s="424"/>
    </row>
    <row r="53" spans="1:13" s="431" customFormat="1" ht="38.25">
      <c r="A53" s="28">
        <v>41</v>
      </c>
      <c r="B53" s="424"/>
      <c r="C53" s="442" t="s">
        <v>271</v>
      </c>
      <c r="D53" s="425" t="s">
        <v>253</v>
      </c>
      <c r="E53" s="440" t="s">
        <v>272</v>
      </c>
      <c r="F53" s="440" t="s">
        <v>273</v>
      </c>
      <c r="G53" s="429" t="s">
        <v>3574</v>
      </c>
      <c r="H53" s="441">
        <v>19518</v>
      </c>
      <c r="I53" s="428"/>
      <c r="J53" s="428"/>
      <c r="K53" s="427">
        <v>42590</v>
      </c>
      <c r="L53" s="424" t="s">
        <v>274</v>
      </c>
      <c r="M53" s="424"/>
    </row>
    <row r="54" spans="1:13" s="431" customFormat="1" ht="25.5">
      <c r="A54" s="28">
        <v>42</v>
      </c>
      <c r="B54" s="424"/>
      <c r="C54" s="442" t="s">
        <v>275</v>
      </c>
      <c r="D54" s="425" t="s">
        <v>776</v>
      </c>
      <c r="E54" s="440" t="s">
        <v>276</v>
      </c>
      <c r="F54" s="440" t="s">
        <v>277</v>
      </c>
      <c r="G54" s="429" t="s">
        <v>3574</v>
      </c>
      <c r="H54" s="441">
        <v>9000</v>
      </c>
      <c r="I54" s="428"/>
      <c r="J54" s="428"/>
      <c r="K54" s="427">
        <v>42533</v>
      </c>
      <c r="L54" s="424" t="s">
        <v>278</v>
      </c>
      <c r="M54" s="424"/>
    </row>
    <row r="55" spans="1:13" s="431" customFormat="1" ht="38.25">
      <c r="A55" s="28">
        <v>43</v>
      </c>
      <c r="B55" s="424"/>
      <c r="C55" s="442" t="s">
        <v>279</v>
      </c>
      <c r="D55" s="64" t="s">
        <v>280</v>
      </c>
      <c r="E55" s="440" t="s">
        <v>281</v>
      </c>
      <c r="F55" s="440" t="s">
        <v>282</v>
      </c>
      <c r="G55" s="429" t="s">
        <v>3574</v>
      </c>
      <c r="H55" s="441">
        <v>29175</v>
      </c>
      <c r="I55" s="428"/>
      <c r="J55" s="428"/>
      <c r="K55" s="427">
        <v>42548</v>
      </c>
      <c r="L55" s="424" t="s">
        <v>283</v>
      </c>
      <c r="M55" s="424"/>
    </row>
    <row r="56" spans="1:13" s="431" customFormat="1" ht="25.5">
      <c r="A56" s="28">
        <v>44</v>
      </c>
      <c r="B56" s="424"/>
      <c r="C56" s="442" t="s">
        <v>284</v>
      </c>
      <c r="D56" s="425" t="s">
        <v>285</v>
      </c>
      <c r="E56" s="440" t="s">
        <v>286</v>
      </c>
      <c r="F56" s="440" t="s">
        <v>287</v>
      </c>
      <c r="G56" s="429" t="s">
        <v>3574</v>
      </c>
      <c r="H56" s="441">
        <v>8920</v>
      </c>
      <c r="I56" s="428"/>
      <c r="J56" s="428"/>
      <c r="K56" s="427">
        <v>42590</v>
      </c>
      <c r="L56" s="424" t="s">
        <v>288</v>
      </c>
      <c r="M56" s="424"/>
    </row>
    <row r="57" spans="1:13" s="431" customFormat="1" ht="25.5">
      <c r="A57" s="28">
        <v>45</v>
      </c>
      <c r="B57" s="424"/>
      <c r="C57" s="442" t="s">
        <v>289</v>
      </c>
      <c r="D57" s="425" t="s">
        <v>285</v>
      </c>
      <c r="E57" s="440" t="s">
        <v>290</v>
      </c>
      <c r="F57" s="440" t="s">
        <v>291</v>
      </c>
      <c r="G57" s="429" t="s">
        <v>3574</v>
      </c>
      <c r="H57" s="441">
        <v>10000</v>
      </c>
      <c r="I57" s="428"/>
      <c r="J57" s="428"/>
      <c r="K57" s="427">
        <v>42590</v>
      </c>
      <c r="L57" s="424" t="s">
        <v>292</v>
      </c>
      <c r="M57" s="424"/>
    </row>
    <row r="58" spans="1:13" s="431" customFormat="1" ht="51">
      <c r="A58" s="28">
        <v>46</v>
      </c>
      <c r="B58" s="424"/>
      <c r="C58" s="442" t="s">
        <v>293</v>
      </c>
      <c r="D58" s="425" t="s">
        <v>294</v>
      </c>
      <c r="E58" s="440" t="s">
        <v>295</v>
      </c>
      <c r="F58" s="440" t="s">
        <v>296</v>
      </c>
      <c r="G58" s="429" t="s">
        <v>3574</v>
      </c>
      <c r="H58" s="441">
        <v>29950</v>
      </c>
      <c r="I58" s="428"/>
      <c r="J58" s="428"/>
      <c r="K58" s="427" t="s">
        <v>297</v>
      </c>
      <c r="L58" s="424" t="s">
        <v>298</v>
      </c>
      <c r="M58" s="424"/>
    </row>
    <row r="59" spans="1:13" s="431" customFormat="1" ht="38.25">
      <c r="A59" s="28">
        <v>47</v>
      </c>
      <c r="B59" s="424"/>
      <c r="C59" s="442" t="s">
        <v>299</v>
      </c>
      <c r="D59" s="425" t="s">
        <v>300</v>
      </c>
      <c r="E59" s="440" t="s">
        <v>301</v>
      </c>
      <c r="F59" s="440" t="s">
        <v>302</v>
      </c>
      <c r="G59" s="429" t="s">
        <v>3574</v>
      </c>
      <c r="H59" s="441">
        <v>8195</v>
      </c>
      <c r="I59" s="428"/>
      <c r="J59" s="428"/>
      <c r="K59" s="427">
        <v>42643</v>
      </c>
      <c r="L59" s="424" t="s">
        <v>303</v>
      </c>
      <c r="M59" s="424"/>
    </row>
    <row r="60" spans="1:13" s="431" customFormat="1" ht="38.25">
      <c r="A60" s="28">
        <v>48</v>
      </c>
      <c r="B60" s="424"/>
      <c r="C60" s="442" t="s">
        <v>304</v>
      </c>
      <c r="D60" s="425" t="s">
        <v>305</v>
      </c>
      <c r="E60" s="440" t="s">
        <v>306</v>
      </c>
      <c r="F60" s="440" t="s">
        <v>307</v>
      </c>
      <c r="G60" s="429" t="s">
        <v>3574</v>
      </c>
      <c r="H60" s="441">
        <v>948</v>
      </c>
      <c r="I60" s="428"/>
      <c r="J60" s="428"/>
      <c r="K60" s="427">
        <v>42584</v>
      </c>
      <c r="L60" s="424" t="s">
        <v>308</v>
      </c>
      <c r="M60" s="424"/>
    </row>
    <row r="61" spans="1:13" s="431" customFormat="1" ht="38.25">
      <c r="A61" s="28">
        <v>49</v>
      </c>
      <c r="B61" s="424"/>
      <c r="C61" s="442" t="s">
        <v>309</v>
      </c>
      <c r="D61" s="425" t="s">
        <v>310</v>
      </c>
      <c r="E61" s="440" t="s">
        <v>311</v>
      </c>
      <c r="F61" s="440" t="s">
        <v>312</v>
      </c>
      <c r="G61" s="429" t="s">
        <v>3574</v>
      </c>
      <c r="H61" s="441">
        <f>450+5000+700</f>
        <v>6150</v>
      </c>
      <c r="I61" s="428"/>
      <c r="J61" s="428"/>
      <c r="K61" s="427">
        <v>42654</v>
      </c>
      <c r="L61" s="424" t="s">
        <v>313</v>
      </c>
      <c r="M61" s="424"/>
    </row>
    <row r="62" spans="1:13" s="431" customFormat="1" ht="38.25">
      <c r="A62" s="28">
        <v>50</v>
      </c>
      <c r="B62" s="424"/>
      <c r="C62" s="442" t="s">
        <v>314</v>
      </c>
      <c r="D62" s="425" t="s">
        <v>315</v>
      </c>
      <c r="E62" s="440" t="s">
        <v>316</v>
      </c>
      <c r="F62" s="440" t="s">
        <v>317</v>
      </c>
      <c r="G62" s="429" t="s">
        <v>3574</v>
      </c>
      <c r="H62" s="441">
        <v>7254</v>
      </c>
      <c r="I62" s="428"/>
      <c r="J62" s="428"/>
      <c r="K62" s="427">
        <v>42585</v>
      </c>
      <c r="L62" s="424" t="s">
        <v>318</v>
      </c>
      <c r="M62" s="424"/>
    </row>
    <row r="63" spans="1:13" ht="12.75">
      <c r="A63" s="28">
        <v>51</v>
      </c>
      <c r="B63" s="424"/>
      <c r="C63" s="425" t="s">
        <v>319</v>
      </c>
      <c r="D63" s="425" t="s">
        <v>320</v>
      </c>
      <c r="E63" s="49" t="s">
        <v>321</v>
      </c>
      <c r="F63" s="49" t="s">
        <v>322</v>
      </c>
      <c r="G63" s="424" t="s">
        <v>3574</v>
      </c>
      <c r="H63" s="426">
        <f>1950+7000+950+2400</f>
        <v>12300</v>
      </c>
      <c r="I63" s="428"/>
      <c r="J63" s="428"/>
      <c r="K63" s="427">
        <v>42654</v>
      </c>
      <c r="L63" s="49" t="s">
        <v>323</v>
      </c>
      <c r="M63" s="49"/>
    </row>
    <row r="64" spans="1:15" ht="76.5">
      <c r="A64" s="28">
        <v>52</v>
      </c>
      <c r="B64" s="318"/>
      <c r="C64" s="11" t="s">
        <v>6037</v>
      </c>
      <c r="D64" s="11" t="s">
        <v>6038</v>
      </c>
      <c r="E64" s="11" t="s">
        <v>6039</v>
      </c>
      <c r="F64" s="11" t="s">
        <v>6040</v>
      </c>
      <c r="G64" s="11" t="s">
        <v>3574</v>
      </c>
      <c r="H64" s="421">
        <v>155537</v>
      </c>
      <c r="I64" s="443"/>
      <c r="J64" s="443"/>
      <c r="K64" s="444">
        <v>42587</v>
      </c>
      <c r="L64" s="11" t="s">
        <v>6041</v>
      </c>
      <c r="M64" s="318" t="s">
        <v>324</v>
      </c>
      <c r="O64" s="445"/>
    </row>
    <row r="65" spans="1:13" ht="38.25">
      <c r="A65" s="28">
        <v>53</v>
      </c>
      <c r="B65" s="100" t="s">
        <v>324</v>
      </c>
      <c r="C65" s="11" t="s">
        <v>6035</v>
      </c>
      <c r="D65" s="11" t="s">
        <v>6036</v>
      </c>
      <c r="E65" s="100" t="s">
        <v>325</v>
      </c>
      <c r="F65" s="100" t="s">
        <v>326</v>
      </c>
      <c r="G65" s="6" t="s">
        <v>3574</v>
      </c>
      <c r="H65" s="329">
        <v>16550</v>
      </c>
      <c r="I65" s="329"/>
      <c r="J65" s="329"/>
      <c r="K65" s="444">
        <v>42588</v>
      </c>
      <c r="L65" s="100" t="s">
        <v>327</v>
      </c>
      <c r="M65" s="100"/>
    </row>
    <row r="66" spans="1:13" ht="63.75">
      <c r="A66" s="28">
        <v>54</v>
      </c>
      <c r="B66" s="100"/>
      <c r="C66" s="11" t="s">
        <v>6015</v>
      </c>
      <c r="D66" s="11" t="s">
        <v>6016</v>
      </c>
      <c r="E66" s="11" t="s">
        <v>6017</v>
      </c>
      <c r="F66" s="11" t="s">
        <v>6018</v>
      </c>
      <c r="G66" s="11" t="s">
        <v>3574</v>
      </c>
      <c r="H66" s="421">
        <v>93115</v>
      </c>
      <c r="I66" s="3"/>
      <c r="J66" s="3"/>
      <c r="K66" s="444">
        <v>42589</v>
      </c>
      <c r="L66" s="11" t="s">
        <v>6019</v>
      </c>
      <c r="M66" s="100"/>
    </row>
    <row r="67" spans="1:13" ht="63.75">
      <c r="A67" s="28">
        <v>55</v>
      </c>
      <c r="B67" s="100"/>
      <c r="C67" s="11" t="s">
        <v>6030</v>
      </c>
      <c r="D67" s="11" t="s">
        <v>6031</v>
      </c>
      <c r="E67" s="11" t="s">
        <v>6032</v>
      </c>
      <c r="F67" s="11" t="s">
        <v>6033</v>
      </c>
      <c r="G67" s="11" t="s">
        <v>3574</v>
      </c>
      <c r="H67" s="421">
        <v>134826</v>
      </c>
      <c r="I67" s="3"/>
      <c r="J67" s="3"/>
      <c r="K67" s="444">
        <v>42590</v>
      </c>
      <c r="L67" s="11" t="s">
        <v>6034</v>
      </c>
      <c r="M67" s="100"/>
    </row>
    <row r="68" spans="1:13" ht="63.75">
      <c r="A68" s="28">
        <v>56</v>
      </c>
      <c r="B68" s="100"/>
      <c r="C68" s="11" t="s">
        <v>6035</v>
      </c>
      <c r="D68" s="11" t="s">
        <v>6036</v>
      </c>
      <c r="E68" s="11" t="s">
        <v>6042</v>
      </c>
      <c r="F68" s="11" t="s">
        <v>6043</v>
      </c>
      <c r="G68" s="11" t="s">
        <v>3574</v>
      </c>
      <c r="H68" s="421">
        <v>39342</v>
      </c>
      <c r="I68" s="3"/>
      <c r="J68" s="3"/>
      <c r="K68" s="30">
        <v>42594</v>
      </c>
      <c r="L68" s="11" t="s">
        <v>6044</v>
      </c>
      <c r="M68" s="6"/>
    </row>
    <row r="69" spans="1:13" ht="76.5">
      <c r="A69" s="28">
        <v>57</v>
      </c>
      <c r="B69" s="100"/>
      <c r="C69" s="11" t="s">
        <v>6045</v>
      </c>
      <c r="D69" s="11" t="s">
        <v>6046</v>
      </c>
      <c r="E69" s="11" t="s">
        <v>6047</v>
      </c>
      <c r="F69" s="11" t="s">
        <v>6048</v>
      </c>
      <c r="G69" s="11" t="s">
        <v>3574</v>
      </c>
      <c r="H69" s="421">
        <v>9821</v>
      </c>
      <c r="I69" s="3"/>
      <c r="J69" s="3"/>
      <c r="K69" s="30">
        <v>42595</v>
      </c>
      <c r="L69" s="11" t="s">
        <v>6049</v>
      </c>
      <c r="M69" s="100"/>
    </row>
    <row r="70" spans="1:13" ht="63.75">
      <c r="A70" s="28">
        <v>58</v>
      </c>
      <c r="B70" s="100"/>
      <c r="C70" s="11" t="s">
        <v>6020</v>
      </c>
      <c r="D70" s="11" t="s">
        <v>6021</v>
      </c>
      <c r="E70" s="11" t="s">
        <v>6022</v>
      </c>
      <c r="F70" s="11" t="s">
        <v>6023</v>
      </c>
      <c r="G70" s="11" t="s">
        <v>3574</v>
      </c>
      <c r="H70" s="421">
        <v>5630</v>
      </c>
      <c r="I70" s="3"/>
      <c r="J70" s="3"/>
      <c r="K70" s="30">
        <v>42596</v>
      </c>
      <c r="L70" s="11" t="s">
        <v>6024</v>
      </c>
      <c r="M70" s="100"/>
    </row>
    <row r="71" spans="1:13" ht="76.5">
      <c r="A71" s="28">
        <v>59</v>
      </c>
      <c r="B71" s="100"/>
      <c r="C71" s="11" t="s">
        <v>6025</v>
      </c>
      <c r="D71" s="11" t="s">
        <v>6026</v>
      </c>
      <c r="E71" s="11" t="s">
        <v>6027</v>
      </c>
      <c r="F71" s="11" t="s">
        <v>6028</v>
      </c>
      <c r="G71" s="11" t="s">
        <v>3574</v>
      </c>
      <c r="H71" s="421">
        <v>19770</v>
      </c>
      <c r="I71" s="3"/>
      <c r="J71" s="3"/>
      <c r="K71" s="30">
        <v>42601</v>
      </c>
      <c r="L71" s="11" t="s">
        <v>6029</v>
      </c>
      <c r="M71" s="100"/>
    </row>
    <row r="72" spans="1:13" ht="38.25">
      <c r="A72" s="28">
        <v>60</v>
      </c>
      <c r="B72" s="100"/>
      <c r="C72" s="100" t="s">
        <v>328</v>
      </c>
      <c r="D72" s="100" t="s">
        <v>329</v>
      </c>
      <c r="E72" s="100" t="s">
        <v>330</v>
      </c>
      <c r="F72" s="100" t="s">
        <v>331</v>
      </c>
      <c r="G72" s="6" t="s">
        <v>3574</v>
      </c>
      <c r="H72" s="329">
        <v>14160</v>
      </c>
      <c r="I72" s="329"/>
      <c r="J72" s="329"/>
      <c r="K72" s="107">
        <v>42598</v>
      </c>
      <c r="L72" s="100" t="s">
        <v>332</v>
      </c>
      <c r="M72" s="100"/>
    </row>
    <row r="73" spans="1:13" ht="38.25">
      <c r="A73" s="28">
        <v>61</v>
      </c>
      <c r="B73" s="100"/>
      <c r="C73" s="100" t="s">
        <v>6014</v>
      </c>
      <c r="D73" s="100" t="s">
        <v>333</v>
      </c>
      <c r="E73" s="100" t="s">
        <v>334</v>
      </c>
      <c r="F73" s="100" t="s">
        <v>335</v>
      </c>
      <c r="G73" s="6" t="s">
        <v>3574</v>
      </c>
      <c r="H73" s="329">
        <v>3190</v>
      </c>
      <c r="I73" s="329"/>
      <c r="J73" s="329"/>
      <c r="K73" s="107">
        <v>42604</v>
      </c>
      <c r="L73" s="100" t="s">
        <v>332</v>
      </c>
      <c r="M73" s="100"/>
    </row>
    <row r="74" spans="1:13" ht="63.75">
      <c r="A74" s="28">
        <v>62</v>
      </c>
      <c r="B74" s="100"/>
      <c r="C74" s="11" t="s">
        <v>6050</v>
      </c>
      <c r="D74" s="11" t="s">
        <v>6051</v>
      </c>
      <c r="E74" s="11" t="s">
        <v>6052</v>
      </c>
      <c r="F74" s="11" t="s">
        <v>6053</v>
      </c>
      <c r="G74" s="11" t="s">
        <v>3574</v>
      </c>
      <c r="H74" s="329">
        <v>37280</v>
      </c>
      <c r="I74" s="329"/>
      <c r="J74" s="329"/>
      <c r="K74" s="107">
        <v>42605</v>
      </c>
      <c r="L74" s="11" t="s">
        <v>6054</v>
      </c>
      <c r="M74" s="100"/>
    </row>
    <row r="75" spans="1:13" ht="25.5">
      <c r="A75" s="28">
        <v>63</v>
      </c>
      <c r="B75" s="100"/>
      <c r="C75" s="100" t="s">
        <v>336</v>
      </c>
      <c r="D75" s="100" t="s">
        <v>329</v>
      </c>
      <c r="E75" s="100" t="s">
        <v>337</v>
      </c>
      <c r="F75" s="100" t="s">
        <v>338</v>
      </c>
      <c r="G75" s="6" t="s">
        <v>3574</v>
      </c>
      <c r="H75" s="329">
        <v>700</v>
      </c>
      <c r="I75" s="329"/>
      <c r="J75" s="329"/>
      <c r="K75" s="107">
        <v>42599</v>
      </c>
      <c r="L75" s="100" t="s">
        <v>339</v>
      </c>
      <c r="M75" s="100"/>
    </row>
    <row r="76" spans="1:13" ht="51">
      <c r="A76" s="28">
        <v>64</v>
      </c>
      <c r="B76" s="100"/>
      <c r="C76" s="100" t="s">
        <v>340</v>
      </c>
      <c r="D76" s="100" t="s">
        <v>341</v>
      </c>
      <c r="E76" s="100" t="s">
        <v>342</v>
      </c>
      <c r="F76" s="100" t="s">
        <v>343</v>
      </c>
      <c r="G76" s="6" t="s">
        <v>3574</v>
      </c>
      <c r="H76" s="329">
        <v>15310</v>
      </c>
      <c r="I76" s="329"/>
      <c r="J76" s="329"/>
      <c r="K76" s="107">
        <v>42600</v>
      </c>
      <c r="L76" s="100" t="s">
        <v>344</v>
      </c>
      <c r="M76" s="100"/>
    </row>
    <row r="77" spans="1:13" ht="76.5">
      <c r="A77" s="28">
        <v>65</v>
      </c>
      <c r="B77" s="100"/>
      <c r="C77" s="11" t="s">
        <v>6009</v>
      </c>
      <c r="D77" s="11" t="s">
        <v>6010</v>
      </c>
      <c r="E77" s="11" t="s">
        <v>6011</v>
      </c>
      <c r="F77" s="3"/>
      <c r="G77" s="11" t="s">
        <v>3574</v>
      </c>
      <c r="H77" s="446">
        <v>10891</v>
      </c>
      <c r="I77" s="3"/>
      <c r="J77" s="3"/>
      <c r="K77" s="30">
        <v>42611</v>
      </c>
      <c r="L77" s="11" t="s">
        <v>6012</v>
      </c>
      <c r="M77" s="100"/>
    </row>
    <row r="78" spans="1:13" ht="12.75">
      <c r="A78" s="28"/>
      <c r="B78" s="3"/>
      <c r="C78" s="11"/>
      <c r="D78" s="11"/>
      <c r="E78" s="11"/>
      <c r="F78" s="11"/>
      <c r="G78" s="11"/>
      <c r="H78" s="196"/>
      <c r="I78" s="195"/>
      <c r="J78" s="195"/>
      <c r="K78" s="3"/>
      <c r="L78" s="11"/>
      <c r="M78" s="6"/>
    </row>
    <row r="79" spans="1:13" ht="12.75">
      <c r="A79" s="28"/>
      <c r="B79" s="3"/>
      <c r="C79" s="11"/>
      <c r="D79" s="11"/>
      <c r="E79" s="11"/>
      <c r="F79" s="11"/>
      <c r="G79" s="11"/>
      <c r="H79" s="196"/>
      <c r="I79" s="195"/>
      <c r="J79" s="195"/>
      <c r="K79" s="3"/>
      <c r="L79" s="11"/>
      <c r="M79" s="6"/>
    </row>
    <row r="80" spans="1:13" ht="12.75">
      <c r="A80" s="28"/>
      <c r="B80" s="3"/>
      <c r="C80" s="11"/>
      <c r="D80" s="11"/>
      <c r="E80" s="11"/>
      <c r="F80" s="11"/>
      <c r="G80" s="11"/>
      <c r="H80" s="196"/>
      <c r="I80" s="195"/>
      <c r="J80" s="195"/>
      <c r="K80" s="3"/>
      <c r="L80" s="11"/>
      <c r="M80" s="6"/>
    </row>
    <row r="81" spans="1:13" s="4" customFormat="1" ht="26.25" customHeight="1">
      <c r="A81" s="23">
        <v>2</v>
      </c>
      <c r="B81" s="25" t="s">
        <v>3563</v>
      </c>
      <c r="C81" s="26"/>
      <c r="D81" s="26"/>
      <c r="E81" s="26"/>
      <c r="F81" s="26"/>
      <c r="G81" s="26"/>
      <c r="H81" s="193">
        <f>+SUM(H82:H794)</f>
        <v>39143433.2</v>
      </c>
      <c r="I81" s="193">
        <f>+SUM(I82:I794)</f>
        <v>0</v>
      </c>
      <c r="J81" s="193">
        <f>+SUM(J82:J794)</f>
        <v>1070772</v>
      </c>
      <c r="K81" s="26"/>
      <c r="L81" s="29"/>
      <c r="M81" s="29"/>
    </row>
    <row r="82" spans="1:13" s="323" customFormat="1" ht="25.5">
      <c r="A82" s="100">
        <v>1</v>
      </c>
      <c r="B82" s="100"/>
      <c r="C82" s="50" t="s">
        <v>3576</v>
      </c>
      <c r="D82" s="50" t="s">
        <v>3577</v>
      </c>
      <c r="E82" s="51" t="s">
        <v>3578</v>
      </c>
      <c r="F82" s="51" t="s">
        <v>3579</v>
      </c>
      <c r="G82" s="50" t="s">
        <v>2383</v>
      </c>
      <c r="H82" s="320">
        <v>4800</v>
      </c>
      <c r="I82" s="100"/>
      <c r="J82" s="100"/>
      <c r="K82" s="100" t="s">
        <v>6708</v>
      </c>
      <c r="L82" s="51" t="s">
        <v>3580</v>
      </c>
      <c r="M82" s="51"/>
    </row>
    <row r="83" spans="1:13" s="37" customFormat="1" ht="25.5">
      <c r="A83" s="100">
        <v>2</v>
      </c>
      <c r="B83" s="100"/>
      <c r="C83" s="50" t="s">
        <v>3581</v>
      </c>
      <c r="D83" s="50" t="s">
        <v>3577</v>
      </c>
      <c r="E83" s="51" t="s">
        <v>3582</v>
      </c>
      <c r="F83" s="51" t="s">
        <v>3583</v>
      </c>
      <c r="G83" s="50" t="s">
        <v>2485</v>
      </c>
      <c r="H83" s="320">
        <v>5375</v>
      </c>
      <c r="I83" s="100"/>
      <c r="J83" s="100"/>
      <c r="K83" s="100" t="s">
        <v>6708</v>
      </c>
      <c r="L83" s="51" t="s">
        <v>3584</v>
      </c>
      <c r="M83" s="51"/>
    </row>
    <row r="84" spans="1:13" s="323" customFormat="1" ht="25.5">
      <c r="A84" s="100">
        <v>3</v>
      </c>
      <c r="B84" s="100"/>
      <c r="C84" s="50" t="s">
        <v>3585</v>
      </c>
      <c r="D84" s="50" t="s">
        <v>3577</v>
      </c>
      <c r="E84" s="51" t="s">
        <v>3586</v>
      </c>
      <c r="F84" s="51" t="s">
        <v>3587</v>
      </c>
      <c r="G84" s="50" t="s">
        <v>2383</v>
      </c>
      <c r="H84" s="320">
        <v>5000</v>
      </c>
      <c r="I84" s="100"/>
      <c r="J84" s="100"/>
      <c r="K84" s="100" t="s">
        <v>3588</v>
      </c>
      <c r="L84" s="51" t="s">
        <v>3589</v>
      </c>
      <c r="M84" s="51"/>
    </row>
    <row r="85" spans="1:13" s="37" customFormat="1" ht="25.5">
      <c r="A85" s="100">
        <v>4</v>
      </c>
      <c r="B85" s="100"/>
      <c r="C85" s="50" t="s">
        <v>3590</v>
      </c>
      <c r="D85" s="50" t="s">
        <v>3577</v>
      </c>
      <c r="E85" s="51" t="s">
        <v>3591</v>
      </c>
      <c r="F85" s="51" t="s">
        <v>3592</v>
      </c>
      <c r="G85" s="50" t="s">
        <v>5956</v>
      </c>
      <c r="H85" s="44"/>
      <c r="I85" s="100"/>
      <c r="J85" s="320">
        <v>5000</v>
      </c>
      <c r="K85" s="100" t="s">
        <v>3588</v>
      </c>
      <c r="L85" s="51" t="s">
        <v>3593</v>
      </c>
      <c r="M85" s="51"/>
    </row>
    <row r="86" spans="1:13" s="37" customFormat="1" ht="12.75">
      <c r="A86" s="87"/>
      <c r="B86" s="87"/>
      <c r="C86" s="50"/>
      <c r="D86" s="50"/>
      <c r="E86" s="51"/>
      <c r="F86" s="51"/>
      <c r="G86" s="50" t="s">
        <v>2485</v>
      </c>
      <c r="H86" s="51"/>
      <c r="I86" s="100"/>
      <c r="J86" s="320">
        <v>200</v>
      </c>
      <c r="K86" s="100"/>
      <c r="L86" s="51"/>
      <c r="M86" s="51"/>
    </row>
    <row r="87" spans="1:13" s="323" customFormat="1" ht="12.75">
      <c r="A87" s="100">
        <v>5</v>
      </c>
      <c r="B87" s="100"/>
      <c r="C87" s="50" t="s">
        <v>3594</v>
      </c>
      <c r="D87" s="50" t="s">
        <v>3577</v>
      </c>
      <c r="E87" s="51" t="s">
        <v>3595</v>
      </c>
      <c r="F87" s="51" t="s">
        <v>3596</v>
      </c>
      <c r="G87" s="50" t="s">
        <v>2383</v>
      </c>
      <c r="H87" s="320">
        <v>4700</v>
      </c>
      <c r="I87" s="100"/>
      <c r="J87" s="100"/>
      <c r="K87" s="107">
        <v>42071</v>
      </c>
      <c r="L87" s="51" t="s">
        <v>3597</v>
      </c>
      <c r="M87" s="51"/>
    </row>
    <row r="88" spans="1:13" s="323" customFormat="1" ht="12.75">
      <c r="A88" s="100">
        <v>6</v>
      </c>
      <c r="B88" s="100"/>
      <c r="C88" s="50" t="s">
        <v>3598</v>
      </c>
      <c r="D88" s="50" t="s">
        <v>3577</v>
      </c>
      <c r="E88" s="51" t="s">
        <v>3599</v>
      </c>
      <c r="F88" s="51" t="s">
        <v>3600</v>
      </c>
      <c r="G88" s="50" t="s">
        <v>2383</v>
      </c>
      <c r="H88" s="320">
        <v>9540</v>
      </c>
      <c r="I88" s="100"/>
      <c r="J88" s="100"/>
      <c r="K88" s="107">
        <v>42071</v>
      </c>
      <c r="L88" s="51" t="s">
        <v>3601</v>
      </c>
      <c r="M88" s="51"/>
    </row>
    <row r="89" spans="1:13" s="37" customFormat="1" ht="25.5">
      <c r="A89" s="100">
        <v>7</v>
      </c>
      <c r="B89" s="100"/>
      <c r="C89" s="50" t="s">
        <v>3602</v>
      </c>
      <c r="D89" s="50" t="s">
        <v>3577</v>
      </c>
      <c r="E89" s="51" t="s">
        <v>3603</v>
      </c>
      <c r="F89" s="51" t="s">
        <v>3604</v>
      </c>
      <c r="G89" s="50" t="s">
        <v>2485</v>
      </c>
      <c r="H89" s="320">
        <v>1200</v>
      </c>
      <c r="I89" s="100"/>
      <c r="J89" s="100"/>
      <c r="K89" s="107">
        <v>42102</v>
      </c>
      <c r="L89" s="51" t="s">
        <v>3605</v>
      </c>
      <c r="M89" s="51"/>
    </row>
    <row r="90" spans="1:13" s="323" customFormat="1" ht="25.5">
      <c r="A90" s="100">
        <v>8</v>
      </c>
      <c r="B90" s="100"/>
      <c r="C90" s="100" t="s">
        <v>3606</v>
      </c>
      <c r="D90" s="50" t="s">
        <v>3577</v>
      </c>
      <c r="E90" s="100" t="s">
        <v>438</v>
      </c>
      <c r="F90" s="100" t="s">
        <v>439</v>
      </c>
      <c r="G90" s="64" t="s">
        <v>2383</v>
      </c>
      <c r="H90" s="325">
        <v>4900</v>
      </c>
      <c r="I90" s="64"/>
      <c r="J90" s="64"/>
      <c r="K90" s="69">
        <v>42163</v>
      </c>
      <c r="L90" s="100" t="s">
        <v>440</v>
      </c>
      <c r="M90" s="100"/>
    </row>
    <row r="91" spans="1:13" s="37" customFormat="1" ht="25.5">
      <c r="A91" s="100">
        <v>9</v>
      </c>
      <c r="B91" s="100"/>
      <c r="C91" s="100" t="s">
        <v>3311</v>
      </c>
      <c r="D91" s="50" t="s">
        <v>3577</v>
      </c>
      <c r="E91" s="100" t="s">
        <v>441</v>
      </c>
      <c r="F91" s="100" t="s">
        <v>442</v>
      </c>
      <c r="G91" s="64" t="s">
        <v>2485</v>
      </c>
      <c r="H91" s="325">
        <v>36730</v>
      </c>
      <c r="I91" s="64"/>
      <c r="J91" s="64"/>
      <c r="K91" s="69">
        <v>42163</v>
      </c>
      <c r="L91" s="100" t="s">
        <v>443</v>
      </c>
      <c r="M91" s="100"/>
    </row>
    <row r="92" spans="1:13" s="323" customFormat="1" ht="38.25">
      <c r="A92" s="324">
        <v>10</v>
      </c>
      <c r="B92" s="324"/>
      <c r="C92" s="324" t="s">
        <v>444</v>
      </c>
      <c r="D92" s="321" t="s">
        <v>3577</v>
      </c>
      <c r="E92" s="324" t="s">
        <v>445</v>
      </c>
      <c r="F92" s="324" t="s">
        <v>446</v>
      </c>
      <c r="G92" s="326" t="s">
        <v>2383</v>
      </c>
      <c r="H92" s="322"/>
      <c r="I92" s="326"/>
      <c r="J92" s="326"/>
      <c r="K92" s="327">
        <v>42163</v>
      </c>
      <c r="L92" s="324" t="s">
        <v>447</v>
      </c>
      <c r="M92" s="324" t="s">
        <v>448</v>
      </c>
    </row>
    <row r="93" spans="1:13" s="323" customFormat="1" ht="25.5">
      <c r="A93" s="100">
        <v>11</v>
      </c>
      <c r="B93" s="100"/>
      <c r="C93" s="100" t="s">
        <v>449</v>
      </c>
      <c r="D93" s="100" t="s">
        <v>450</v>
      </c>
      <c r="E93" s="100" t="s">
        <v>451</v>
      </c>
      <c r="F93" s="100" t="s">
        <v>452</v>
      </c>
      <c r="G93" s="64" t="s">
        <v>2383</v>
      </c>
      <c r="H93" s="325">
        <v>5000</v>
      </c>
      <c r="I93" s="100"/>
      <c r="J93" s="100"/>
      <c r="K93" s="100" t="s">
        <v>453</v>
      </c>
      <c r="L93" s="100" t="s">
        <v>454</v>
      </c>
      <c r="M93" s="100"/>
    </row>
    <row r="94" spans="1:13" s="37" customFormat="1" ht="25.5">
      <c r="A94" s="100">
        <v>12</v>
      </c>
      <c r="B94" s="100"/>
      <c r="C94" s="100" t="s">
        <v>455</v>
      </c>
      <c r="D94" s="100" t="s">
        <v>456</v>
      </c>
      <c r="E94" s="100" t="s">
        <v>457</v>
      </c>
      <c r="F94" s="100" t="s">
        <v>458</v>
      </c>
      <c r="G94" s="64" t="s">
        <v>5058</v>
      </c>
      <c r="H94" s="325">
        <v>500</v>
      </c>
      <c r="I94" s="100"/>
      <c r="J94" s="100"/>
      <c r="K94" s="100" t="s">
        <v>459</v>
      </c>
      <c r="L94" s="100" t="s">
        <v>460</v>
      </c>
      <c r="M94" s="100"/>
    </row>
    <row r="95" spans="1:13" s="37" customFormat="1" ht="12.75">
      <c r="A95" s="100"/>
      <c r="B95" s="100"/>
      <c r="C95" s="100"/>
      <c r="D95" s="100"/>
      <c r="E95" s="100"/>
      <c r="F95" s="100"/>
      <c r="G95" s="64" t="s">
        <v>2485</v>
      </c>
      <c r="H95" s="325">
        <v>200</v>
      </c>
      <c r="I95" s="100"/>
      <c r="J95" s="100"/>
      <c r="K95" s="100"/>
      <c r="L95" s="100"/>
      <c r="M95" s="100"/>
    </row>
    <row r="96" spans="1:13" s="323" customFormat="1" ht="25.5">
      <c r="A96" s="100">
        <v>13</v>
      </c>
      <c r="B96" s="100"/>
      <c r="C96" s="100" t="s">
        <v>461</v>
      </c>
      <c r="D96" s="100" t="s">
        <v>462</v>
      </c>
      <c r="E96" s="100" t="s">
        <v>463</v>
      </c>
      <c r="F96" s="100" t="s">
        <v>464</v>
      </c>
      <c r="G96" s="64" t="s">
        <v>2383</v>
      </c>
      <c r="H96" s="325">
        <v>4890</v>
      </c>
      <c r="I96" s="100"/>
      <c r="J96" s="100"/>
      <c r="K96" s="100" t="s">
        <v>459</v>
      </c>
      <c r="L96" s="100" t="s">
        <v>465</v>
      </c>
      <c r="M96" s="100"/>
    </row>
    <row r="97" spans="1:13" s="323" customFormat="1" ht="12.75">
      <c r="A97" s="100"/>
      <c r="B97" s="100"/>
      <c r="C97" s="100"/>
      <c r="D97" s="100"/>
      <c r="E97" s="100"/>
      <c r="F97" s="100"/>
      <c r="G97" s="64" t="s">
        <v>2485</v>
      </c>
      <c r="H97" s="325">
        <v>100</v>
      </c>
      <c r="I97" s="100"/>
      <c r="J97" s="100"/>
      <c r="K97" s="100"/>
      <c r="L97" s="100"/>
      <c r="M97" s="100"/>
    </row>
    <row r="98" spans="1:13" s="37" customFormat="1" ht="25.5">
      <c r="A98" s="100">
        <v>14</v>
      </c>
      <c r="B98" s="100"/>
      <c r="C98" s="100" t="s">
        <v>461</v>
      </c>
      <c r="D98" s="100" t="s">
        <v>462</v>
      </c>
      <c r="E98" s="100" t="s">
        <v>466</v>
      </c>
      <c r="F98" s="100" t="s">
        <v>467</v>
      </c>
      <c r="G98" s="64" t="s">
        <v>2383</v>
      </c>
      <c r="H98" s="325">
        <v>4790</v>
      </c>
      <c r="I98" s="100"/>
      <c r="J98" s="100"/>
      <c r="K98" s="100" t="s">
        <v>459</v>
      </c>
      <c r="L98" s="100" t="s">
        <v>468</v>
      </c>
      <c r="M98" s="100" t="s">
        <v>469</v>
      </c>
    </row>
    <row r="99" spans="1:13" s="37" customFormat="1" ht="12.75">
      <c r="A99" s="100"/>
      <c r="B99" s="100"/>
      <c r="C99" s="100"/>
      <c r="D99" s="100"/>
      <c r="E99" s="100"/>
      <c r="F99" s="100"/>
      <c r="G99" s="64" t="s">
        <v>5058</v>
      </c>
      <c r="H99" s="325">
        <v>1350</v>
      </c>
      <c r="I99" s="100"/>
      <c r="J99" s="100"/>
      <c r="K99" s="100"/>
      <c r="L99" s="100"/>
      <c r="M99" s="100"/>
    </row>
    <row r="100" spans="1:13" s="37" customFormat="1" ht="12.75">
      <c r="A100" s="100"/>
      <c r="B100" s="100"/>
      <c r="C100" s="100"/>
      <c r="D100" s="100"/>
      <c r="E100" s="100"/>
      <c r="F100" s="100"/>
      <c r="G100" s="64" t="s">
        <v>2485</v>
      </c>
      <c r="H100" s="325">
        <v>200</v>
      </c>
      <c r="I100" s="100"/>
      <c r="J100" s="100"/>
      <c r="K100" s="100"/>
      <c r="L100" s="100"/>
      <c r="M100" s="100"/>
    </row>
    <row r="101" spans="1:13" s="37" customFormat="1" ht="25.5">
      <c r="A101" s="100">
        <v>15</v>
      </c>
      <c r="B101" s="100"/>
      <c r="C101" s="100" t="s">
        <v>461</v>
      </c>
      <c r="D101" s="100" t="s">
        <v>462</v>
      </c>
      <c r="E101" s="100" t="s">
        <v>470</v>
      </c>
      <c r="F101" s="100" t="s">
        <v>471</v>
      </c>
      <c r="G101" s="64" t="s">
        <v>2485</v>
      </c>
      <c r="H101" s="325">
        <v>180</v>
      </c>
      <c r="I101" s="100"/>
      <c r="J101" s="100"/>
      <c r="K101" s="100" t="s">
        <v>459</v>
      </c>
      <c r="L101" s="100" t="s">
        <v>472</v>
      </c>
      <c r="M101" s="100"/>
    </row>
    <row r="102" spans="1:13" s="37" customFormat="1" ht="25.5">
      <c r="A102" s="100"/>
      <c r="B102" s="100"/>
      <c r="C102" s="100"/>
      <c r="D102" s="100"/>
      <c r="E102" s="100"/>
      <c r="F102" s="100"/>
      <c r="G102" s="64" t="s">
        <v>2383</v>
      </c>
      <c r="H102" s="325">
        <f>9795-5000</f>
        <v>4795</v>
      </c>
      <c r="I102" s="100"/>
      <c r="J102" s="100"/>
      <c r="K102" s="100"/>
      <c r="L102" s="100"/>
      <c r="M102" s="100" t="s">
        <v>473</v>
      </c>
    </row>
    <row r="103" spans="1:13" s="37" customFormat="1" ht="25.5">
      <c r="A103" s="100">
        <v>16</v>
      </c>
      <c r="B103" s="100"/>
      <c r="C103" s="100" t="s">
        <v>474</v>
      </c>
      <c r="D103" s="100" t="s">
        <v>475</v>
      </c>
      <c r="E103" s="100" t="s">
        <v>457</v>
      </c>
      <c r="F103" s="100" t="s">
        <v>458</v>
      </c>
      <c r="G103" s="64" t="s">
        <v>2485</v>
      </c>
      <c r="H103" s="100"/>
      <c r="I103" s="100"/>
      <c r="J103" s="325">
        <v>200</v>
      </c>
      <c r="K103" s="100" t="s">
        <v>476</v>
      </c>
      <c r="L103" s="100" t="s">
        <v>477</v>
      </c>
      <c r="M103" s="100"/>
    </row>
    <row r="104" spans="1:13" s="37" customFormat="1" ht="12.75">
      <c r="A104" s="100"/>
      <c r="B104" s="100"/>
      <c r="C104" s="100"/>
      <c r="D104" s="100"/>
      <c r="E104" s="100"/>
      <c r="F104" s="100"/>
      <c r="G104" s="64" t="s">
        <v>5058</v>
      </c>
      <c r="H104" s="100"/>
      <c r="I104" s="100"/>
      <c r="J104" s="329">
        <v>10403</v>
      </c>
      <c r="K104" s="100"/>
      <c r="L104" s="100"/>
      <c r="M104" s="100"/>
    </row>
    <row r="105" spans="1:13" s="37" customFormat="1" ht="25.5">
      <c r="A105" s="100">
        <v>17</v>
      </c>
      <c r="B105" s="100"/>
      <c r="C105" s="100" t="s">
        <v>478</v>
      </c>
      <c r="D105" s="100" t="s">
        <v>479</v>
      </c>
      <c r="E105" s="100" t="s">
        <v>480</v>
      </c>
      <c r="F105" s="100" t="s">
        <v>481</v>
      </c>
      <c r="G105" s="64" t="s">
        <v>2383</v>
      </c>
      <c r="H105" s="100"/>
      <c r="I105" s="100"/>
      <c r="J105" s="329">
        <v>4800</v>
      </c>
      <c r="K105" s="100" t="s">
        <v>3492</v>
      </c>
      <c r="L105" s="100" t="s">
        <v>482</v>
      </c>
      <c r="M105" s="100"/>
    </row>
    <row r="106" spans="1:13" s="323" customFormat="1" ht="25.5">
      <c r="A106" s="100">
        <v>18</v>
      </c>
      <c r="B106" s="100"/>
      <c r="C106" s="100" t="s">
        <v>483</v>
      </c>
      <c r="D106" s="100" t="s">
        <v>484</v>
      </c>
      <c r="E106" s="100" t="s">
        <v>485</v>
      </c>
      <c r="F106" s="100" t="s">
        <v>486</v>
      </c>
      <c r="G106" s="64" t="s">
        <v>2485</v>
      </c>
      <c r="H106" s="100"/>
      <c r="I106" s="100"/>
      <c r="J106" s="329">
        <v>200</v>
      </c>
      <c r="K106" s="100" t="s">
        <v>3492</v>
      </c>
      <c r="L106" s="100" t="s">
        <v>487</v>
      </c>
      <c r="M106" s="100"/>
    </row>
    <row r="107" spans="1:13" s="323" customFormat="1" ht="12.75">
      <c r="A107" s="100"/>
      <c r="B107" s="100"/>
      <c r="C107" s="100"/>
      <c r="D107" s="100"/>
      <c r="E107" s="100"/>
      <c r="F107" s="100"/>
      <c r="G107" s="64" t="s">
        <v>2383</v>
      </c>
      <c r="H107" s="100"/>
      <c r="I107" s="100"/>
      <c r="J107" s="329">
        <v>5000</v>
      </c>
      <c r="K107" s="100"/>
      <c r="L107" s="100"/>
      <c r="M107" s="100"/>
    </row>
    <row r="108" spans="1:13" s="37" customFormat="1" ht="25.5">
      <c r="A108" s="100">
        <v>19</v>
      </c>
      <c r="B108" s="100"/>
      <c r="C108" s="100" t="s">
        <v>488</v>
      </c>
      <c r="D108" s="100" t="s">
        <v>479</v>
      </c>
      <c r="E108" s="100" t="s">
        <v>489</v>
      </c>
      <c r="F108" s="100" t="s">
        <v>490</v>
      </c>
      <c r="G108" s="64" t="s">
        <v>2485</v>
      </c>
      <c r="H108" s="100"/>
      <c r="I108" s="100"/>
      <c r="J108" s="329">
        <v>200</v>
      </c>
      <c r="K108" s="107">
        <v>42130</v>
      </c>
      <c r="L108" s="100" t="s">
        <v>491</v>
      </c>
      <c r="M108" s="100"/>
    </row>
    <row r="109" spans="1:13" s="37" customFormat="1" ht="12.75">
      <c r="A109" s="100"/>
      <c r="B109" s="100"/>
      <c r="C109" s="100"/>
      <c r="D109" s="100"/>
      <c r="E109" s="100"/>
      <c r="F109" s="100"/>
      <c r="G109" s="64" t="s">
        <v>5956</v>
      </c>
      <c r="H109" s="51"/>
      <c r="I109" s="100"/>
      <c r="J109" s="325">
        <v>5000</v>
      </c>
      <c r="K109" s="100"/>
      <c r="L109" s="100"/>
      <c r="M109" s="100"/>
    </row>
    <row r="110" spans="1:13" s="37" customFormat="1" ht="25.5">
      <c r="A110" s="100">
        <v>20</v>
      </c>
      <c r="B110" s="100"/>
      <c r="C110" s="100" t="s">
        <v>492</v>
      </c>
      <c r="D110" s="100" t="s">
        <v>479</v>
      </c>
      <c r="E110" s="100" t="s">
        <v>493</v>
      </c>
      <c r="F110" s="100" t="s">
        <v>494</v>
      </c>
      <c r="G110" s="64" t="s">
        <v>5956</v>
      </c>
      <c r="H110" s="325">
        <v>5000</v>
      </c>
      <c r="I110" s="100"/>
      <c r="J110" s="100"/>
      <c r="K110" s="100" t="s">
        <v>3492</v>
      </c>
      <c r="L110" s="100" t="s">
        <v>495</v>
      </c>
      <c r="M110" s="100"/>
    </row>
    <row r="111" spans="1:13" s="37" customFormat="1" ht="25.5">
      <c r="A111" s="100">
        <v>21</v>
      </c>
      <c r="B111" s="100"/>
      <c r="C111" s="100" t="s">
        <v>496</v>
      </c>
      <c r="D111" s="100" t="s">
        <v>497</v>
      </c>
      <c r="E111" s="100" t="s">
        <v>498</v>
      </c>
      <c r="F111" s="100" t="s">
        <v>499</v>
      </c>
      <c r="G111" s="64" t="s">
        <v>2485</v>
      </c>
      <c r="H111" s="325">
        <v>200</v>
      </c>
      <c r="I111" s="100"/>
      <c r="J111" s="100"/>
      <c r="K111" s="100" t="s">
        <v>500</v>
      </c>
      <c r="L111" s="100" t="s">
        <v>501</v>
      </c>
      <c r="M111" s="100"/>
    </row>
    <row r="112" spans="1:13" s="37" customFormat="1" ht="12.75">
      <c r="A112" s="100"/>
      <c r="B112" s="100"/>
      <c r="C112" s="100"/>
      <c r="D112" s="100"/>
      <c r="E112" s="100"/>
      <c r="F112" s="100"/>
      <c r="G112" s="64" t="s">
        <v>2383</v>
      </c>
      <c r="H112" s="325">
        <v>10500</v>
      </c>
      <c r="I112" s="100"/>
      <c r="J112" s="100"/>
      <c r="K112" s="100"/>
      <c r="L112" s="100"/>
      <c r="M112" s="100"/>
    </row>
    <row r="113" spans="1:13" s="323" customFormat="1" ht="38.25">
      <c r="A113" s="324">
        <v>22</v>
      </c>
      <c r="B113" s="324"/>
      <c r="C113" s="324" t="s">
        <v>502</v>
      </c>
      <c r="D113" s="324" t="s">
        <v>497</v>
      </c>
      <c r="E113" s="324" t="s">
        <v>503</v>
      </c>
      <c r="F113" s="324" t="s">
        <v>504</v>
      </c>
      <c r="G113" s="326" t="s">
        <v>5956</v>
      </c>
      <c r="H113" s="330">
        <v>5000</v>
      </c>
      <c r="I113" s="324"/>
      <c r="J113" s="324"/>
      <c r="K113" s="324" t="s">
        <v>500</v>
      </c>
      <c r="L113" s="324" t="s">
        <v>505</v>
      </c>
      <c r="M113" s="324" t="s">
        <v>506</v>
      </c>
    </row>
    <row r="114" spans="1:13" s="37" customFormat="1" ht="25.5">
      <c r="A114" s="100">
        <v>23</v>
      </c>
      <c r="B114" s="100"/>
      <c r="C114" s="100" t="s">
        <v>507</v>
      </c>
      <c r="D114" s="100" t="s">
        <v>497</v>
      </c>
      <c r="E114" s="100" t="s">
        <v>508</v>
      </c>
      <c r="F114" s="100" t="s">
        <v>509</v>
      </c>
      <c r="G114" s="64" t="s">
        <v>2383</v>
      </c>
      <c r="H114" s="325">
        <v>3000</v>
      </c>
      <c r="I114" s="100"/>
      <c r="J114" s="100"/>
      <c r="K114" s="100" t="s">
        <v>500</v>
      </c>
      <c r="L114" s="100" t="s">
        <v>510</v>
      </c>
      <c r="M114" s="100"/>
    </row>
    <row r="115" spans="1:13" s="37" customFormat="1" ht="25.5">
      <c r="A115" s="100">
        <v>24</v>
      </c>
      <c r="B115" s="100"/>
      <c r="C115" s="100" t="s">
        <v>511</v>
      </c>
      <c r="D115" s="100" t="s">
        <v>497</v>
      </c>
      <c r="E115" s="100" t="s">
        <v>512</v>
      </c>
      <c r="F115" s="100" t="s">
        <v>513</v>
      </c>
      <c r="G115" s="64" t="s">
        <v>2485</v>
      </c>
      <c r="H115" s="325">
        <v>22000</v>
      </c>
      <c r="I115" s="100"/>
      <c r="J115" s="100"/>
      <c r="K115" s="100" t="s">
        <v>500</v>
      </c>
      <c r="L115" s="100" t="s">
        <v>514</v>
      </c>
      <c r="M115" s="100"/>
    </row>
    <row r="116" spans="1:13" s="323" customFormat="1" ht="25.5">
      <c r="A116" s="100">
        <v>25</v>
      </c>
      <c r="B116" s="100"/>
      <c r="C116" s="100" t="s">
        <v>515</v>
      </c>
      <c r="D116" s="100" t="s">
        <v>475</v>
      </c>
      <c r="E116" s="100" t="s">
        <v>516</v>
      </c>
      <c r="F116" s="100" t="s">
        <v>517</v>
      </c>
      <c r="G116" s="64" t="s">
        <v>2383</v>
      </c>
      <c r="H116" s="325">
        <v>5000</v>
      </c>
      <c r="I116" s="100"/>
      <c r="J116" s="100"/>
      <c r="K116" s="100" t="s">
        <v>500</v>
      </c>
      <c r="L116" s="100" t="s">
        <v>518</v>
      </c>
      <c r="M116" s="100"/>
    </row>
    <row r="117" spans="1:13" s="323" customFormat="1" ht="38.25">
      <c r="A117" s="324">
        <v>26</v>
      </c>
      <c r="B117" s="324"/>
      <c r="C117" s="324" t="s">
        <v>519</v>
      </c>
      <c r="D117" s="324" t="s">
        <v>520</v>
      </c>
      <c r="E117" s="324" t="s">
        <v>457</v>
      </c>
      <c r="F117" s="324" t="s">
        <v>458</v>
      </c>
      <c r="G117" s="326" t="s">
        <v>2485</v>
      </c>
      <c r="H117" s="330">
        <v>745</v>
      </c>
      <c r="I117" s="324"/>
      <c r="J117" s="324"/>
      <c r="K117" s="324" t="s">
        <v>521</v>
      </c>
      <c r="L117" s="324" t="s">
        <v>522</v>
      </c>
      <c r="M117" s="324" t="s">
        <v>523</v>
      </c>
    </row>
    <row r="118" spans="1:13" s="323" customFormat="1" ht="12.75">
      <c r="A118" s="324"/>
      <c r="B118" s="324"/>
      <c r="C118" s="324"/>
      <c r="D118" s="324"/>
      <c r="E118" s="324"/>
      <c r="F118" s="324"/>
      <c r="G118" s="326" t="s">
        <v>5058</v>
      </c>
      <c r="H118" s="330">
        <v>1500</v>
      </c>
      <c r="I118" s="324"/>
      <c r="J118" s="324"/>
      <c r="K118" s="324"/>
      <c r="L118" s="324"/>
      <c r="M118" s="324"/>
    </row>
    <row r="119" spans="1:13" s="37" customFormat="1" ht="25.5">
      <c r="A119" s="100">
        <v>27</v>
      </c>
      <c r="B119" s="100"/>
      <c r="C119" s="100" t="s">
        <v>524</v>
      </c>
      <c r="D119" s="100" t="s">
        <v>525</v>
      </c>
      <c r="E119" s="100" t="s">
        <v>526</v>
      </c>
      <c r="F119" s="100" t="s">
        <v>527</v>
      </c>
      <c r="G119" s="64" t="s">
        <v>2485</v>
      </c>
      <c r="H119" s="325">
        <v>200</v>
      </c>
      <c r="I119" s="100"/>
      <c r="J119" s="100"/>
      <c r="K119" s="100" t="s">
        <v>521</v>
      </c>
      <c r="L119" s="100" t="s">
        <v>528</v>
      </c>
      <c r="M119" s="100"/>
    </row>
    <row r="120" spans="1:13" s="37" customFormat="1" ht="12.75">
      <c r="A120" s="100"/>
      <c r="B120" s="100"/>
      <c r="C120" s="100"/>
      <c r="D120" s="100"/>
      <c r="E120" s="100"/>
      <c r="F120" s="100"/>
      <c r="G120" s="64" t="s">
        <v>2383</v>
      </c>
      <c r="H120" s="325">
        <v>5000</v>
      </c>
      <c r="I120" s="100"/>
      <c r="J120" s="100"/>
      <c r="K120" s="100"/>
      <c r="L120" s="100"/>
      <c r="M120" s="100"/>
    </row>
    <row r="121" spans="1:13" s="323" customFormat="1" ht="38.25">
      <c r="A121" s="324">
        <v>28</v>
      </c>
      <c r="B121" s="324"/>
      <c r="C121" s="324" t="s">
        <v>4392</v>
      </c>
      <c r="D121" s="324" t="s">
        <v>525</v>
      </c>
      <c r="E121" s="324" t="s">
        <v>526</v>
      </c>
      <c r="F121" s="324" t="s">
        <v>529</v>
      </c>
      <c r="G121" s="326" t="s">
        <v>2383</v>
      </c>
      <c r="H121" s="330">
        <v>5000</v>
      </c>
      <c r="I121" s="324"/>
      <c r="J121" s="324"/>
      <c r="K121" s="324" t="s">
        <v>500</v>
      </c>
      <c r="L121" s="324" t="s">
        <v>530</v>
      </c>
      <c r="M121" s="324" t="s">
        <v>531</v>
      </c>
    </row>
    <row r="122" spans="1:13" s="323" customFormat="1" ht="25.5">
      <c r="A122" s="100">
        <v>29</v>
      </c>
      <c r="B122" s="100"/>
      <c r="C122" s="100" t="s">
        <v>532</v>
      </c>
      <c r="D122" s="100" t="s">
        <v>497</v>
      </c>
      <c r="E122" s="100" t="s">
        <v>533</v>
      </c>
      <c r="F122" s="100" t="s">
        <v>534</v>
      </c>
      <c r="G122" s="64" t="s">
        <v>2383</v>
      </c>
      <c r="H122" s="325">
        <v>4900</v>
      </c>
      <c r="I122" s="100"/>
      <c r="J122" s="100"/>
      <c r="K122" s="100" t="s">
        <v>500</v>
      </c>
      <c r="L122" s="100" t="s">
        <v>535</v>
      </c>
      <c r="M122" s="100"/>
    </row>
    <row r="123" spans="1:13" s="323" customFormat="1" ht="25.5">
      <c r="A123" s="100">
        <v>30</v>
      </c>
      <c r="B123" s="100"/>
      <c r="C123" s="100" t="s">
        <v>536</v>
      </c>
      <c r="D123" s="100" t="s">
        <v>537</v>
      </c>
      <c r="E123" s="100" t="s">
        <v>538</v>
      </c>
      <c r="F123" s="100" t="s">
        <v>539</v>
      </c>
      <c r="G123" s="64" t="s">
        <v>540</v>
      </c>
      <c r="H123" s="325">
        <v>200</v>
      </c>
      <c r="I123" s="100"/>
      <c r="J123" s="100"/>
      <c r="K123" s="100" t="s">
        <v>521</v>
      </c>
      <c r="L123" s="100" t="s">
        <v>541</v>
      </c>
      <c r="M123" s="100"/>
    </row>
    <row r="124" spans="1:13" s="323" customFormat="1" ht="12.75">
      <c r="A124" s="100"/>
      <c r="B124" s="100"/>
      <c r="C124" s="100"/>
      <c r="D124" s="100"/>
      <c r="E124" s="100"/>
      <c r="F124" s="100"/>
      <c r="G124" s="64" t="s">
        <v>542</v>
      </c>
      <c r="H124" s="325">
        <v>275</v>
      </c>
      <c r="I124" s="100"/>
      <c r="J124" s="100"/>
      <c r="K124" s="100"/>
      <c r="L124" s="100"/>
      <c r="M124" s="100"/>
    </row>
    <row r="125" spans="1:13" s="323" customFormat="1" ht="12.75">
      <c r="A125" s="100"/>
      <c r="B125" s="100"/>
      <c r="C125" s="100"/>
      <c r="D125" s="100"/>
      <c r="E125" s="100"/>
      <c r="F125" s="100"/>
      <c r="G125" s="64" t="s">
        <v>5058</v>
      </c>
      <c r="H125" s="325">
        <v>14500</v>
      </c>
      <c r="I125" s="100"/>
      <c r="J125" s="100"/>
      <c r="K125" s="100"/>
      <c r="L125" s="100"/>
      <c r="M125" s="100"/>
    </row>
    <row r="126" spans="1:13" s="323" customFormat="1" ht="25.5">
      <c r="A126" s="100">
        <v>31</v>
      </c>
      <c r="B126" s="100"/>
      <c r="C126" s="100" t="s">
        <v>543</v>
      </c>
      <c r="D126" s="100" t="s">
        <v>544</v>
      </c>
      <c r="E126" s="100" t="s">
        <v>545</v>
      </c>
      <c r="F126" s="100" t="s">
        <v>546</v>
      </c>
      <c r="G126" s="64" t="s">
        <v>2383</v>
      </c>
      <c r="H126" s="325">
        <v>5000</v>
      </c>
      <c r="I126" s="100"/>
      <c r="J126" s="100"/>
      <c r="K126" s="100" t="s">
        <v>500</v>
      </c>
      <c r="L126" s="100" t="s">
        <v>547</v>
      </c>
      <c r="M126" s="100"/>
    </row>
    <row r="127" spans="1:13" s="323" customFormat="1" ht="25.5">
      <c r="A127" s="100">
        <v>32</v>
      </c>
      <c r="B127" s="100"/>
      <c r="C127" s="100" t="s">
        <v>548</v>
      </c>
      <c r="D127" s="100" t="s">
        <v>537</v>
      </c>
      <c r="E127" s="100" t="s">
        <v>549</v>
      </c>
      <c r="F127" s="100" t="s">
        <v>550</v>
      </c>
      <c r="G127" s="64" t="s">
        <v>2383</v>
      </c>
      <c r="H127" s="325">
        <v>5000</v>
      </c>
      <c r="I127" s="100"/>
      <c r="J127" s="100"/>
      <c r="K127" s="100" t="s">
        <v>521</v>
      </c>
      <c r="L127" s="100" t="s">
        <v>551</v>
      </c>
      <c r="M127" s="100"/>
    </row>
    <row r="128" spans="1:13" s="323" customFormat="1" ht="25.5">
      <c r="A128" s="100">
        <v>33</v>
      </c>
      <c r="B128" s="100"/>
      <c r="C128" s="100" t="s">
        <v>552</v>
      </c>
      <c r="D128" s="100" t="s">
        <v>525</v>
      </c>
      <c r="E128" s="100" t="s">
        <v>553</v>
      </c>
      <c r="F128" s="100" t="s">
        <v>554</v>
      </c>
      <c r="G128" s="64" t="s">
        <v>2383</v>
      </c>
      <c r="H128" s="325">
        <v>5000</v>
      </c>
      <c r="I128" s="100"/>
      <c r="J128" s="100"/>
      <c r="K128" s="100" t="s">
        <v>500</v>
      </c>
      <c r="L128" s="100" t="s">
        <v>555</v>
      </c>
      <c r="M128" s="100"/>
    </row>
    <row r="129" spans="1:13" s="323" customFormat="1" ht="25.5">
      <c r="A129" s="100">
        <v>34</v>
      </c>
      <c r="B129" s="100"/>
      <c r="C129" s="100" t="s">
        <v>2633</v>
      </c>
      <c r="D129" s="100" t="s">
        <v>450</v>
      </c>
      <c r="E129" s="100" t="s">
        <v>556</v>
      </c>
      <c r="F129" s="100" t="s">
        <v>557</v>
      </c>
      <c r="G129" s="64" t="s">
        <v>2485</v>
      </c>
      <c r="H129" s="325">
        <v>200</v>
      </c>
      <c r="I129" s="100"/>
      <c r="J129" s="100"/>
      <c r="K129" s="100" t="s">
        <v>521</v>
      </c>
      <c r="L129" s="100" t="s">
        <v>558</v>
      </c>
      <c r="M129" s="100"/>
    </row>
    <row r="130" spans="1:13" s="323" customFormat="1" ht="12.75">
      <c r="A130" s="100"/>
      <c r="B130" s="100"/>
      <c r="C130" s="100"/>
      <c r="D130" s="100"/>
      <c r="E130" s="100"/>
      <c r="F130" s="100"/>
      <c r="G130" s="64" t="s">
        <v>2383</v>
      </c>
      <c r="H130" s="325">
        <v>10000</v>
      </c>
      <c r="I130" s="100"/>
      <c r="J130" s="100"/>
      <c r="K130" s="100"/>
      <c r="L130" s="100"/>
      <c r="M130" s="100"/>
    </row>
    <row r="131" spans="1:13" s="333" customFormat="1" ht="21" customHeight="1">
      <c r="A131" s="331">
        <v>35</v>
      </c>
      <c r="B131" s="331"/>
      <c r="C131" s="331" t="s">
        <v>559</v>
      </c>
      <c r="D131" s="331" t="s">
        <v>462</v>
      </c>
      <c r="E131" s="331" t="s">
        <v>560</v>
      </c>
      <c r="F131" s="331" t="s">
        <v>561</v>
      </c>
      <c r="G131" s="55" t="s">
        <v>2485</v>
      </c>
      <c r="H131" s="332">
        <v>200</v>
      </c>
      <c r="I131" s="331"/>
      <c r="J131" s="331"/>
      <c r="K131" s="331" t="s">
        <v>500</v>
      </c>
      <c r="L131" s="331" t="s">
        <v>562</v>
      </c>
      <c r="M131" s="331"/>
    </row>
    <row r="132" spans="1:13" s="333" customFormat="1" ht="12.75">
      <c r="A132" s="331"/>
      <c r="B132" s="331"/>
      <c r="C132" s="331"/>
      <c r="D132" s="331"/>
      <c r="E132" s="331"/>
      <c r="F132" s="331"/>
      <c r="G132" s="55" t="s">
        <v>5956</v>
      </c>
      <c r="H132" s="332">
        <v>3000</v>
      </c>
      <c r="I132" s="331"/>
      <c r="J132" s="331"/>
      <c r="K132" s="331"/>
      <c r="L132" s="331"/>
      <c r="M132" s="331"/>
    </row>
    <row r="133" spans="1:13" s="323" customFormat="1" ht="25.5">
      <c r="A133" s="324">
        <v>36</v>
      </c>
      <c r="B133" s="324"/>
      <c r="C133" s="324" t="s">
        <v>563</v>
      </c>
      <c r="D133" s="324" t="s">
        <v>520</v>
      </c>
      <c r="E133" s="324" t="s">
        <v>564</v>
      </c>
      <c r="F133" s="324" t="s">
        <v>565</v>
      </c>
      <c r="G133" s="326" t="s">
        <v>2485</v>
      </c>
      <c r="H133" s="330">
        <v>200</v>
      </c>
      <c r="I133" s="324"/>
      <c r="J133" s="324"/>
      <c r="K133" s="324" t="s">
        <v>566</v>
      </c>
      <c r="L133" s="324" t="s">
        <v>567</v>
      </c>
      <c r="M133" s="324" t="s">
        <v>568</v>
      </c>
    </row>
    <row r="134" spans="1:13" s="323" customFormat="1" ht="12.75">
      <c r="A134" s="324"/>
      <c r="B134" s="324"/>
      <c r="C134" s="324"/>
      <c r="D134" s="324"/>
      <c r="E134" s="324"/>
      <c r="F134" s="324"/>
      <c r="G134" s="326" t="s">
        <v>5956</v>
      </c>
      <c r="H134" s="330">
        <v>3000</v>
      </c>
      <c r="I134" s="324"/>
      <c r="J134" s="324"/>
      <c r="K134" s="324"/>
      <c r="L134" s="324"/>
      <c r="M134" s="324"/>
    </row>
    <row r="135" spans="1:13" s="323" customFormat="1" ht="25.5">
      <c r="A135" s="100">
        <v>37</v>
      </c>
      <c r="B135" s="100"/>
      <c r="C135" s="100" t="s">
        <v>569</v>
      </c>
      <c r="D135" s="100" t="s">
        <v>570</v>
      </c>
      <c r="E135" s="100" t="s">
        <v>564</v>
      </c>
      <c r="F135" s="100" t="s">
        <v>565</v>
      </c>
      <c r="G135" s="64" t="s">
        <v>2485</v>
      </c>
      <c r="H135" s="325">
        <v>200</v>
      </c>
      <c r="I135" s="100"/>
      <c r="J135" s="100"/>
      <c r="K135" s="100" t="s">
        <v>3492</v>
      </c>
      <c r="L135" s="100" t="s">
        <v>571</v>
      </c>
      <c r="M135" s="100"/>
    </row>
    <row r="136" spans="1:13" s="323" customFormat="1" ht="12.75">
      <c r="A136" s="100"/>
      <c r="B136" s="100"/>
      <c r="C136" s="100"/>
      <c r="D136" s="100"/>
      <c r="E136" s="100"/>
      <c r="F136" s="100"/>
      <c r="G136" s="64" t="s">
        <v>5956</v>
      </c>
      <c r="H136" s="325">
        <v>5000</v>
      </c>
      <c r="I136" s="100"/>
      <c r="J136" s="100"/>
      <c r="K136" s="100"/>
      <c r="L136" s="100"/>
      <c r="M136" s="100"/>
    </row>
    <row r="137" spans="1:13" s="323" customFormat="1" ht="25.5">
      <c r="A137" s="100">
        <v>38</v>
      </c>
      <c r="B137" s="100"/>
      <c r="C137" s="100" t="s">
        <v>572</v>
      </c>
      <c r="D137" s="100" t="s">
        <v>462</v>
      </c>
      <c r="E137" s="100" t="s">
        <v>573</v>
      </c>
      <c r="F137" s="100" t="s">
        <v>574</v>
      </c>
      <c r="G137" s="64" t="s">
        <v>2485</v>
      </c>
      <c r="H137" s="325">
        <v>21750</v>
      </c>
      <c r="I137" s="100"/>
      <c r="J137" s="100"/>
      <c r="K137" s="100" t="s">
        <v>575</v>
      </c>
      <c r="L137" s="100" t="s">
        <v>576</v>
      </c>
      <c r="M137" s="100"/>
    </row>
    <row r="138" spans="1:13" s="323" customFormat="1" ht="12.75">
      <c r="A138" s="100"/>
      <c r="B138" s="100"/>
      <c r="C138" s="100"/>
      <c r="D138" s="100"/>
      <c r="E138" s="100"/>
      <c r="F138" s="100"/>
      <c r="G138" s="64" t="s">
        <v>5058</v>
      </c>
      <c r="H138" s="325">
        <v>1405000</v>
      </c>
      <c r="I138" s="100"/>
      <c r="J138" s="100"/>
      <c r="K138" s="100"/>
      <c r="L138" s="100"/>
      <c r="M138" s="100"/>
    </row>
    <row r="139" spans="1:13" s="323" customFormat="1" ht="25.5">
      <c r="A139" s="100">
        <v>39</v>
      </c>
      <c r="B139" s="100"/>
      <c r="C139" s="100" t="s">
        <v>577</v>
      </c>
      <c r="D139" s="100" t="s">
        <v>462</v>
      </c>
      <c r="E139" s="100" t="s">
        <v>578</v>
      </c>
      <c r="F139" s="100" t="s">
        <v>579</v>
      </c>
      <c r="G139" s="64" t="s">
        <v>2485</v>
      </c>
      <c r="H139" s="325">
        <v>16267</v>
      </c>
      <c r="I139" s="100"/>
      <c r="J139" s="100"/>
      <c r="K139" s="107">
        <v>42285</v>
      </c>
      <c r="L139" s="100" t="s">
        <v>580</v>
      </c>
      <c r="M139" s="100"/>
    </row>
    <row r="140" spans="1:13" s="323" customFormat="1" ht="45.75" customHeight="1">
      <c r="A140" s="100">
        <v>40</v>
      </c>
      <c r="B140" s="100"/>
      <c r="C140" s="100" t="s">
        <v>581</v>
      </c>
      <c r="D140" s="100" t="s">
        <v>462</v>
      </c>
      <c r="E140" s="100" t="s">
        <v>582</v>
      </c>
      <c r="F140" s="100" t="s">
        <v>583</v>
      </c>
      <c r="G140" s="64" t="s">
        <v>2485</v>
      </c>
      <c r="H140" s="325">
        <v>2050</v>
      </c>
      <c r="I140" s="100"/>
      <c r="J140" s="100"/>
      <c r="K140" s="107">
        <v>42346</v>
      </c>
      <c r="L140" s="100" t="s">
        <v>584</v>
      </c>
      <c r="M140" s="100"/>
    </row>
    <row r="141" spans="1:13" s="323" customFormat="1" ht="25.5">
      <c r="A141" s="100">
        <v>41</v>
      </c>
      <c r="B141" s="100"/>
      <c r="C141" s="100" t="s">
        <v>585</v>
      </c>
      <c r="D141" s="100" t="s">
        <v>462</v>
      </c>
      <c r="E141" s="100" t="s">
        <v>586</v>
      </c>
      <c r="F141" s="100" t="s">
        <v>587</v>
      </c>
      <c r="G141" s="64" t="s">
        <v>2485</v>
      </c>
      <c r="H141" s="325">
        <v>50</v>
      </c>
      <c r="I141" s="100"/>
      <c r="J141" s="100"/>
      <c r="K141" s="100" t="s">
        <v>521</v>
      </c>
      <c r="L141" s="100" t="s">
        <v>588</v>
      </c>
      <c r="M141" s="100"/>
    </row>
    <row r="142" spans="1:13" s="323" customFormat="1" ht="12.75">
      <c r="A142" s="100"/>
      <c r="B142" s="100"/>
      <c r="C142" s="100"/>
      <c r="D142" s="100"/>
      <c r="E142" s="100"/>
      <c r="F142" s="100"/>
      <c r="G142" s="64" t="s">
        <v>2383</v>
      </c>
      <c r="H142" s="325">
        <v>10000</v>
      </c>
      <c r="I142" s="100"/>
      <c r="J142" s="100"/>
      <c r="K142" s="100"/>
      <c r="L142" s="100"/>
      <c r="M142" s="100"/>
    </row>
    <row r="143" spans="1:13" s="323" customFormat="1" ht="25.5">
      <c r="A143" s="100">
        <v>42</v>
      </c>
      <c r="B143" s="100"/>
      <c r="C143" s="100" t="s">
        <v>589</v>
      </c>
      <c r="D143" s="100" t="s">
        <v>462</v>
      </c>
      <c r="E143" s="100" t="s">
        <v>590</v>
      </c>
      <c r="F143" s="100" t="s">
        <v>591</v>
      </c>
      <c r="G143" s="64" t="s">
        <v>2383</v>
      </c>
      <c r="H143" s="325">
        <v>5000</v>
      </c>
      <c r="I143" s="100"/>
      <c r="J143" s="100"/>
      <c r="K143" s="100" t="s">
        <v>592</v>
      </c>
      <c r="L143" s="100" t="s">
        <v>593</v>
      </c>
      <c r="M143" s="100"/>
    </row>
    <row r="144" spans="1:13" s="323" customFormat="1" ht="25.5">
      <c r="A144" s="100">
        <v>43</v>
      </c>
      <c r="B144" s="100"/>
      <c r="C144" s="100" t="s">
        <v>461</v>
      </c>
      <c r="D144" s="100" t="s">
        <v>462</v>
      </c>
      <c r="E144" s="100" t="s">
        <v>594</v>
      </c>
      <c r="F144" s="100" t="s">
        <v>595</v>
      </c>
      <c r="G144" s="64" t="s">
        <v>2383</v>
      </c>
      <c r="H144" s="325">
        <v>4200</v>
      </c>
      <c r="I144" s="100"/>
      <c r="J144" s="100"/>
      <c r="K144" s="100" t="s">
        <v>500</v>
      </c>
      <c r="L144" s="100" t="s">
        <v>596</v>
      </c>
      <c r="M144" s="100"/>
    </row>
    <row r="145" spans="1:13" s="323" customFormat="1" ht="25.5">
      <c r="A145" s="100">
        <v>44</v>
      </c>
      <c r="B145" s="100"/>
      <c r="C145" s="100" t="s">
        <v>597</v>
      </c>
      <c r="D145" s="100" t="s">
        <v>462</v>
      </c>
      <c r="E145" s="100" t="s">
        <v>598</v>
      </c>
      <c r="F145" s="100" t="s">
        <v>599</v>
      </c>
      <c r="G145" s="64" t="s">
        <v>2485</v>
      </c>
      <c r="H145" s="325">
        <v>50</v>
      </c>
      <c r="I145" s="100"/>
      <c r="J145" s="100"/>
      <c r="K145" s="100" t="s">
        <v>500</v>
      </c>
      <c r="L145" s="100" t="s">
        <v>600</v>
      </c>
      <c r="M145" s="100"/>
    </row>
    <row r="146" spans="1:112" s="328" customFormat="1" ht="12.75">
      <c r="A146" s="100"/>
      <c r="B146" s="100"/>
      <c r="C146" s="100"/>
      <c r="D146" s="100"/>
      <c r="E146" s="100"/>
      <c r="F146" s="100"/>
      <c r="G146" s="64" t="s">
        <v>2383</v>
      </c>
      <c r="H146" s="325">
        <v>10000</v>
      </c>
      <c r="I146" s="100"/>
      <c r="J146" s="100"/>
      <c r="K146" s="100"/>
      <c r="L146" s="100"/>
      <c r="M146" s="100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  <c r="AN146" s="323"/>
      <c r="AO146" s="323"/>
      <c r="AP146" s="323"/>
      <c r="AQ146" s="323"/>
      <c r="AR146" s="323"/>
      <c r="AS146" s="323"/>
      <c r="AT146" s="323"/>
      <c r="AU146" s="323"/>
      <c r="AV146" s="323"/>
      <c r="AW146" s="323"/>
      <c r="AX146" s="323"/>
      <c r="AY146" s="323"/>
      <c r="AZ146" s="323"/>
      <c r="BA146" s="323"/>
      <c r="BB146" s="323"/>
      <c r="BC146" s="323"/>
      <c r="BD146" s="323"/>
      <c r="BE146" s="323"/>
      <c r="BF146" s="323"/>
      <c r="BG146" s="323"/>
      <c r="BH146" s="323"/>
      <c r="BI146" s="323"/>
      <c r="BJ146" s="323"/>
      <c r="BK146" s="323"/>
      <c r="BL146" s="323"/>
      <c r="BM146" s="323"/>
      <c r="BN146" s="323"/>
      <c r="BO146" s="323"/>
      <c r="BP146" s="323"/>
      <c r="BQ146" s="323"/>
      <c r="BR146" s="323"/>
      <c r="BS146" s="323"/>
      <c r="BT146" s="323"/>
      <c r="BU146" s="323"/>
      <c r="BV146" s="323"/>
      <c r="BW146" s="323"/>
      <c r="BX146" s="323"/>
      <c r="BY146" s="323"/>
      <c r="BZ146" s="323"/>
      <c r="CA146" s="323"/>
      <c r="CB146" s="323"/>
      <c r="CC146" s="323"/>
      <c r="CD146" s="323"/>
      <c r="CE146" s="323"/>
      <c r="CF146" s="323"/>
      <c r="CG146" s="323"/>
      <c r="CH146" s="323"/>
      <c r="CI146" s="323"/>
      <c r="CJ146" s="323"/>
      <c r="CK146" s="323"/>
      <c r="CL146" s="323"/>
      <c r="CM146" s="323"/>
      <c r="CN146" s="323"/>
      <c r="CO146" s="323"/>
      <c r="CP146" s="323"/>
      <c r="CQ146" s="323"/>
      <c r="CR146" s="323"/>
      <c r="CS146" s="323"/>
      <c r="CT146" s="323"/>
      <c r="CU146" s="323"/>
      <c r="CV146" s="323"/>
      <c r="CW146" s="323"/>
      <c r="CX146" s="323"/>
      <c r="CY146" s="323"/>
      <c r="CZ146" s="323"/>
      <c r="DA146" s="323"/>
      <c r="DB146" s="323"/>
      <c r="DC146" s="323"/>
      <c r="DD146" s="323"/>
      <c r="DE146" s="323"/>
      <c r="DF146" s="323"/>
      <c r="DG146" s="323"/>
      <c r="DH146" s="323"/>
    </row>
    <row r="147" spans="1:112" s="328" customFormat="1" ht="38.25">
      <c r="A147" s="324">
        <v>45</v>
      </c>
      <c r="B147" s="324"/>
      <c r="C147" s="324" t="s">
        <v>8259</v>
      </c>
      <c r="D147" s="324" t="s">
        <v>462</v>
      </c>
      <c r="E147" s="324" t="s">
        <v>601</v>
      </c>
      <c r="F147" s="324" t="s">
        <v>602</v>
      </c>
      <c r="G147" s="326" t="s">
        <v>2383</v>
      </c>
      <c r="H147" s="330">
        <v>4500</v>
      </c>
      <c r="I147" s="324"/>
      <c r="J147" s="324"/>
      <c r="K147" s="324" t="s">
        <v>592</v>
      </c>
      <c r="L147" s="324" t="s">
        <v>603</v>
      </c>
      <c r="M147" s="324" t="s">
        <v>604</v>
      </c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  <c r="AN147" s="323"/>
      <c r="AO147" s="323"/>
      <c r="AP147" s="323"/>
      <c r="AQ147" s="323"/>
      <c r="AR147" s="323"/>
      <c r="AS147" s="323"/>
      <c r="AT147" s="323"/>
      <c r="AU147" s="323"/>
      <c r="AV147" s="323"/>
      <c r="AW147" s="323"/>
      <c r="AX147" s="323"/>
      <c r="AY147" s="323"/>
      <c r="AZ147" s="323"/>
      <c r="BA147" s="323"/>
      <c r="BB147" s="323"/>
      <c r="BC147" s="323"/>
      <c r="BD147" s="323"/>
      <c r="BE147" s="323"/>
      <c r="BF147" s="323"/>
      <c r="BG147" s="323"/>
      <c r="BH147" s="323"/>
      <c r="BI147" s="323"/>
      <c r="BJ147" s="323"/>
      <c r="BK147" s="323"/>
      <c r="BL147" s="323"/>
      <c r="BM147" s="323"/>
      <c r="BN147" s="323"/>
      <c r="BO147" s="323"/>
      <c r="BP147" s="323"/>
      <c r="BQ147" s="323"/>
      <c r="BR147" s="323"/>
      <c r="BS147" s="323"/>
      <c r="BT147" s="323"/>
      <c r="BU147" s="323"/>
      <c r="BV147" s="323"/>
      <c r="BW147" s="323"/>
      <c r="BX147" s="323"/>
      <c r="BY147" s="323"/>
      <c r="BZ147" s="323"/>
      <c r="CA147" s="323"/>
      <c r="CB147" s="323"/>
      <c r="CC147" s="323"/>
      <c r="CD147" s="323"/>
      <c r="CE147" s="323"/>
      <c r="CF147" s="323"/>
      <c r="CG147" s="323"/>
      <c r="CH147" s="323"/>
      <c r="CI147" s="323"/>
      <c r="CJ147" s="323"/>
      <c r="CK147" s="323"/>
      <c r="CL147" s="323"/>
      <c r="CM147" s="323"/>
      <c r="CN147" s="323"/>
      <c r="CO147" s="323"/>
      <c r="CP147" s="323"/>
      <c r="CQ147" s="323"/>
      <c r="CR147" s="323"/>
      <c r="CS147" s="323"/>
      <c r="CT147" s="323"/>
      <c r="CU147" s="323"/>
      <c r="CV147" s="323"/>
      <c r="CW147" s="323"/>
      <c r="CX147" s="323"/>
      <c r="CY147" s="323"/>
      <c r="CZ147" s="323"/>
      <c r="DA147" s="323"/>
      <c r="DB147" s="323"/>
      <c r="DC147" s="323"/>
      <c r="DD147" s="323"/>
      <c r="DE147" s="323"/>
      <c r="DF147" s="323"/>
      <c r="DG147" s="323"/>
      <c r="DH147" s="323"/>
    </row>
    <row r="148" spans="1:112" s="328" customFormat="1" ht="25.5">
      <c r="A148" s="324">
        <v>46</v>
      </c>
      <c r="B148" s="324"/>
      <c r="C148" s="324" t="s">
        <v>605</v>
      </c>
      <c r="D148" s="324" t="s">
        <v>462</v>
      </c>
      <c r="E148" s="324" t="s">
        <v>606</v>
      </c>
      <c r="F148" s="324" t="s">
        <v>607</v>
      </c>
      <c r="G148" s="326" t="s">
        <v>2383</v>
      </c>
      <c r="H148" s="330">
        <v>4940</v>
      </c>
      <c r="I148" s="324"/>
      <c r="J148" s="324"/>
      <c r="K148" s="324" t="s">
        <v>566</v>
      </c>
      <c r="L148" s="324" t="s">
        <v>608</v>
      </c>
      <c r="M148" s="324" t="s">
        <v>609</v>
      </c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  <c r="AN148" s="323"/>
      <c r="AO148" s="323"/>
      <c r="AP148" s="323"/>
      <c r="AQ148" s="323"/>
      <c r="AR148" s="323"/>
      <c r="AS148" s="323"/>
      <c r="AT148" s="323"/>
      <c r="AU148" s="323"/>
      <c r="AV148" s="323"/>
      <c r="AW148" s="323"/>
      <c r="AX148" s="323"/>
      <c r="AY148" s="323"/>
      <c r="AZ148" s="323"/>
      <c r="BA148" s="323"/>
      <c r="BB148" s="323"/>
      <c r="BC148" s="323"/>
      <c r="BD148" s="323"/>
      <c r="BE148" s="323"/>
      <c r="BF148" s="323"/>
      <c r="BG148" s="323"/>
      <c r="BH148" s="323"/>
      <c r="BI148" s="323"/>
      <c r="BJ148" s="323"/>
      <c r="BK148" s="323"/>
      <c r="BL148" s="323"/>
      <c r="BM148" s="323"/>
      <c r="BN148" s="323"/>
      <c r="BO148" s="323"/>
      <c r="BP148" s="323"/>
      <c r="BQ148" s="323"/>
      <c r="BR148" s="323"/>
      <c r="BS148" s="323"/>
      <c r="BT148" s="323"/>
      <c r="BU148" s="323"/>
      <c r="BV148" s="323"/>
      <c r="BW148" s="323"/>
      <c r="BX148" s="323"/>
      <c r="BY148" s="323"/>
      <c r="BZ148" s="323"/>
      <c r="CA148" s="323"/>
      <c r="CB148" s="323"/>
      <c r="CC148" s="323"/>
      <c r="CD148" s="323"/>
      <c r="CE148" s="323"/>
      <c r="CF148" s="323"/>
      <c r="CG148" s="323"/>
      <c r="CH148" s="323"/>
      <c r="CI148" s="323"/>
      <c r="CJ148" s="323"/>
      <c r="CK148" s="323"/>
      <c r="CL148" s="323"/>
      <c r="CM148" s="323"/>
      <c r="CN148" s="323"/>
      <c r="CO148" s="323"/>
      <c r="CP148" s="323"/>
      <c r="CQ148" s="323"/>
      <c r="CR148" s="323"/>
      <c r="CS148" s="323"/>
      <c r="CT148" s="323"/>
      <c r="CU148" s="323"/>
      <c r="CV148" s="323"/>
      <c r="CW148" s="323"/>
      <c r="CX148" s="323"/>
      <c r="CY148" s="323"/>
      <c r="CZ148" s="323"/>
      <c r="DA148" s="323"/>
      <c r="DB148" s="323"/>
      <c r="DC148" s="323"/>
      <c r="DD148" s="323"/>
      <c r="DE148" s="323"/>
      <c r="DF148" s="323"/>
      <c r="DG148" s="323"/>
      <c r="DH148" s="323"/>
    </row>
    <row r="149" spans="1:112" s="328" customFormat="1" ht="25.5">
      <c r="A149" s="100">
        <v>47</v>
      </c>
      <c r="B149" s="100"/>
      <c r="C149" s="100" t="s">
        <v>610</v>
      </c>
      <c r="D149" s="100" t="s">
        <v>462</v>
      </c>
      <c r="E149" s="100" t="s">
        <v>611</v>
      </c>
      <c r="F149" s="100" t="s">
        <v>612</v>
      </c>
      <c r="G149" s="64" t="s">
        <v>540</v>
      </c>
      <c r="H149" s="325">
        <v>200</v>
      </c>
      <c r="I149" s="100"/>
      <c r="J149" s="100"/>
      <c r="K149" s="107">
        <v>42132</v>
      </c>
      <c r="L149" s="100" t="s">
        <v>613</v>
      </c>
      <c r="M149" s="100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  <c r="AN149" s="323"/>
      <c r="AO149" s="323"/>
      <c r="AP149" s="323"/>
      <c r="AQ149" s="323"/>
      <c r="AR149" s="323"/>
      <c r="AS149" s="323"/>
      <c r="AT149" s="323"/>
      <c r="AU149" s="323"/>
      <c r="AV149" s="323"/>
      <c r="AW149" s="323"/>
      <c r="AX149" s="323"/>
      <c r="AY149" s="323"/>
      <c r="AZ149" s="323"/>
      <c r="BA149" s="323"/>
      <c r="BB149" s="323"/>
      <c r="BC149" s="323"/>
      <c r="BD149" s="323"/>
      <c r="BE149" s="323"/>
      <c r="BF149" s="323"/>
      <c r="BG149" s="323"/>
      <c r="BH149" s="323"/>
      <c r="BI149" s="323"/>
      <c r="BJ149" s="323"/>
      <c r="BK149" s="323"/>
      <c r="BL149" s="323"/>
      <c r="BM149" s="323"/>
      <c r="BN149" s="323"/>
      <c r="BO149" s="323"/>
      <c r="BP149" s="323"/>
      <c r="BQ149" s="323"/>
      <c r="BR149" s="323"/>
      <c r="BS149" s="323"/>
      <c r="BT149" s="323"/>
      <c r="BU149" s="323"/>
      <c r="BV149" s="323"/>
      <c r="BW149" s="323"/>
      <c r="BX149" s="323"/>
      <c r="BY149" s="323"/>
      <c r="BZ149" s="323"/>
      <c r="CA149" s="323"/>
      <c r="CB149" s="323"/>
      <c r="CC149" s="323"/>
      <c r="CD149" s="323"/>
      <c r="CE149" s="323"/>
      <c r="CF149" s="323"/>
      <c r="CG149" s="323"/>
      <c r="CH149" s="323"/>
      <c r="CI149" s="323"/>
      <c r="CJ149" s="323"/>
      <c r="CK149" s="323"/>
      <c r="CL149" s="323"/>
      <c r="CM149" s="323"/>
      <c r="CN149" s="323"/>
      <c r="CO149" s="323"/>
      <c r="CP149" s="323"/>
      <c r="CQ149" s="323"/>
      <c r="CR149" s="323"/>
      <c r="CS149" s="323"/>
      <c r="CT149" s="323"/>
      <c r="CU149" s="323"/>
      <c r="CV149" s="323"/>
      <c r="CW149" s="323"/>
      <c r="CX149" s="323"/>
      <c r="CY149" s="323"/>
      <c r="CZ149" s="323"/>
      <c r="DA149" s="323"/>
      <c r="DB149" s="323"/>
      <c r="DC149" s="323"/>
      <c r="DD149" s="323"/>
      <c r="DE149" s="323"/>
      <c r="DF149" s="323"/>
      <c r="DG149" s="323"/>
      <c r="DH149" s="323"/>
    </row>
    <row r="150" spans="1:112" s="328" customFormat="1" ht="12.75">
      <c r="A150" s="100"/>
      <c r="B150" s="100"/>
      <c r="C150" s="100"/>
      <c r="D150" s="100"/>
      <c r="E150" s="100"/>
      <c r="F150" s="100"/>
      <c r="G150" s="64" t="s">
        <v>542</v>
      </c>
      <c r="H150" s="325">
        <v>36800</v>
      </c>
      <c r="I150" s="100"/>
      <c r="J150" s="100"/>
      <c r="K150" s="100"/>
      <c r="L150" s="100"/>
      <c r="M150" s="100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323"/>
      <c r="AU150" s="323"/>
      <c r="AV150" s="323"/>
      <c r="AW150" s="323"/>
      <c r="AX150" s="323"/>
      <c r="AY150" s="323"/>
      <c r="AZ150" s="323"/>
      <c r="BA150" s="323"/>
      <c r="BB150" s="323"/>
      <c r="BC150" s="323"/>
      <c r="BD150" s="323"/>
      <c r="BE150" s="323"/>
      <c r="BF150" s="323"/>
      <c r="BG150" s="323"/>
      <c r="BH150" s="323"/>
      <c r="BI150" s="323"/>
      <c r="BJ150" s="323"/>
      <c r="BK150" s="323"/>
      <c r="BL150" s="323"/>
      <c r="BM150" s="323"/>
      <c r="BN150" s="323"/>
      <c r="BO150" s="323"/>
      <c r="BP150" s="323"/>
      <c r="BQ150" s="323"/>
      <c r="BR150" s="323"/>
      <c r="BS150" s="323"/>
      <c r="BT150" s="323"/>
      <c r="BU150" s="323"/>
      <c r="BV150" s="323"/>
      <c r="BW150" s="323"/>
      <c r="BX150" s="323"/>
      <c r="BY150" s="323"/>
      <c r="BZ150" s="323"/>
      <c r="CA150" s="323"/>
      <c r="CB150" s="323"/>
      <c r="CC150" s="323"/>
      <c r="CD150" s="323"/>
      <c r="CE150" s="323"/>
      <c r="CF150" s="323"/>
      <c r="CG150" s="323"/>
      <c r="CH150" s="323"/>
      <c r="CI150" s="323"/>
      <c r="CJ150" s="323"/>
      <c r="CK150" s="323"/>
      <c r="CL150" s="323"/>
      <c r="CM150" s="323"/>
      <c r="CN150" s="323"/>
      <c r="CO150" s="323"/>
      <c r="CP150" s="323"/>
      <c r="CQ150" s="323"/>
      <c r="CR150" s="323"/>
      <c r="CS150" s="323"/>
      <c r="CT150" s="323"/>
      <c r="CU150" s="323"/>
      <c r="CV150" s="323"/>
      <c r="CW150" s="323"/>
      <c r="CX150" s="323"/>
      <c r="CY150" s="323"/>
      <c r="CZ150" s="323"/>
      <c r="DA150" s="323"/>
      <c r="DB150" s="323"/>
      <c r="DC150" s="323"/>
      <c r="DD150" s="323"/>
      <c r="DE150" s="323"/>
      <c r="DF150" s="323"/>
      <c r="DG150" s="323"/>
      <c r="DH150" s="323"/>
    </row>
    <row r="151" spans="1:112" s="328" customFormat="1" ht="25.5">
      <c r="A151" s="100">
        <v>48</v>
      </c>
      <c r="B151" s="100"/>
      <c r="C151" s="100" t="s">
        <v>8400</v>
      </c>
      <c r="D151" s="100" t="s">
        <v>462</v>
      </c>
      <c r="E151" s="100" t="s">
        <v>614</v>
      </c>
      <c r="F151" s="100" t="s">
        <v>615</v>
      </c>
      <c r="G151" s="64" t="s">
        <v>2383</v>
      </c>
      <c r="H151" s="325">
        <v>4500</v>
      </c>
      <c r="I151" s="100"/>
      <c r="J151" s="100"/>
      <c r="K151" s="100" t="s">
        <v>500</v>
      </c>
      <c r="L151" s="100" t="s">
        <v>616</v>
      </c>
      <c r="M151" s="100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N151" s="323"/>
      <c r="AO151" s="323"/>
      <c r="AP151" s="323"/>
      <c r="AQ151" s="323"/>
      <c r="AR151" s="323"/>
      <c r="AS151" s="323"/>
      <c r="AT151" s="323"/>
      <c r="AU151" s="323"/>
      <c r="AV151" s="323"/>
      <c r="AW151" s="323"/>
      <c r="AX151" s="323"/>
      <c r="AY151" s="323"/>
      <c r="AZ151" s="323"/>
      <c r="BA151" s="323"/>
      <c r="BB151" s="323"/>
      <c r="BC151" s="323"/>
      <c r="BD151" s="323"/>
      <c r="BE151" s="323"/>
      <c r="BF151" s="323"/>
      <c r="BG151" s="323"/>
      <c r="BH151" s="323"/>
      <c r="BI151" s="323"/>
      <c r="BJ151" s="323"/>
      <c r="BK151" s="323"/>
      <c r="BL151" s="323"/>
      <c r="BM151" s="323"/>
      <c r="BN151" s="323"/>
      <c r="BO151" s="323"/>
      <c r="BP151" s="323"/>
      <c r="BQ151" s="323"/>
      <c r="BR151" s="323"/>
      <c r="BS151" s="323"/>
      <c r="BT151" s="323"/>
      <c r="BU151" s="323"/>
      <c r="BV151" s="323"/>
      <c r="BW151" s="323"/>
      <c r="BX151" s="323"/>
      <c r="BY151" s="323"/>
      <c r="BZ151" s="323"/>
      <c r="CA151" s="323"/>
      <c r="CB151" s="323"/>
      <c r="CC151" s="323"/>
      <c r="CD151" s="323"/>
      <c r="CE151" s="323"/>
      <c r="CF151" s="323"/>
      <c r="CG151" s="323"/>
      <c r="CH151" s="323"/>
      <c r="CI151" s="323"/>
      <c r="CJ151" s="323"/>
      <c r="CK151" s="323"/>
      <c r="CL151" s="323"/>
      <c r="CM151" s="323"/>
      <c r="CN151" s="323"/>
      <c r="CO151" s="323"/>
      <c r="CP151" s="323"/>
      <c r="CQ151" s="323"/>
      <c r="CR151" s="323"/>
      <c r="CS151" s="323"/>
      <c r="CT151" s="323"/>
      <c r="CU151" s="323"/>
      <c r="CV151" s="323"/>
      <c r="CW151" s="323"/>
      <c r="CX151" s="323"/>
      <c r="CY151" s="323"/>
      <c r="CZ151" s="323"/>
      <c r="DA151" s="323"/>
      <c r="DB151" s="323"/>
      <c r="DC151" s="323"/>
      <c r="DD151" s="323"/>
      <c r="DE151" s="323"/>
      <c r="DF151" s="323"/>
      <c r="DG151" s="323"/>
      <c r="DH151" s="323"/>
    </row>
    <row r="152" spans="1:112" s="328" customFormat="1" ht="25.5">
      <c r="A152" s="100">
        <v>49</v>
      </c>
      <c r="B152" s="100"/>
      <c r="C152" s="100" t="s">
        <v>617</v>
      </c>
      <c r="D152" s="100" t="s">
        <v>462</v>
      </c>
      <c r="E152" s="100" t="s">
        <v>618</v>
      </c>
      <c r="F152" s="100" t="s">
        <v>619</v>
      </c>
      <c r="G152" s="64" t="s">
        <v>2485</v>
      </c>
      <c r="H152" s="325">
        <v>180</v>
      </c>
      <c r="I152" s="100"/>
      <c r="J152" s="100"/>
      <c r="K152" s="100" t="s">
        <v>6732</v>
      </c>
      <c r="L152" s="100" t="s">
        <v>620</v>
      </c>
      <c r="M152" s="100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  <c r="AL152" s="323"/>
      <c r="AM152" s="323"/>
      <c r="AN152" s="323"/>
      <c r="AO152" s="323"/>
      <c r="AP152" s="323"/>
      <c r="AQ152" s="323"/>
      <c r="AR152" s="323"/>
      <c r="AS152" s="323"/>
      <c r="AT152" s="323"/>
      <c r="AU152" s="323"/>
      <c r="AV152" s="323"/>
      <c r="AW152" s="323"/>
      <c r="AX152" s="323"/>
      <c r="AY152" s="323"/>
      <c r="AZ152" s="323"/>
      <c r="BA152" s="323"/>
      <c r="BB152" s="323"/>
      <c r="BC152" s="323"/>
      <c r="BD152" s="323"/>
      <c r="BE152" s="323"/>
      <c r="BF152" s="323"/>
      <c r="BG152" s="323"/>
      <c r="BH152" s="323"/>
      <c r="BI152" s="323"/>
      <c r="BJ152" s="323"/>
      <c r="BK152" s="323"/>
      <c r="BL152" s="323"/>
      <c r="BM152" s="323"/>
      <c r="BN152" s="323"/>
      <c r="BO152" s="323"/>
      <c r="BP152" s="323"/>
      <c r="BQ152" s="323"/>
      <c r="BR152" s="323"/>
      <c r="BS152" s="323"/>
      <c r="BT152" s="323"/>
      <c r="BU152" s="323"/>
      <c r="BV152" s="323"/>
      <c r="BW152" s="323"/>
      <c r="BX152" s="323"/>
      <c r="BY152" s="323"/>
      <c r="BZ152" s="323"/>
      <c r="CA152" s="323"/>
      <c r="CB152" s="323"/>
      <c r="CC152" s="323"/>
      <c r="CD152" s="323"/>
      <c r="CE152" s="323"/>
      <c r="CF152" s="323"/>
      <c r="CG152" s="323"/>
      <c r="CH152" s="323"/>
      <c r="CI152" s="323"/>
      <c r="CJ152" s="323"/>
      <c r="CK152" s="323"/>
      <c r="CL152" s="323"/>
      <c r="CM152" s="323"/>
      <c r="CN152" s="323"/>
      <c r="CO152" s="323"/>
      <c r="CP152" s="323"/>
      <c r="CQ152" s="323"/>
      <c r="CR152" s="323"/>
      <c r="CS152" s="323"/>
      <c r="CT152" s="323"/>
      <c r="CU152" s="323"/>
      <c r="CV152" s="323"/>
      <c r="CW152" s="323"/>
      <c r="CX152" s="323"/>
      <c r="CY152" s="323"/>
      <c r="CZ152" s="323"/>
      <c r="DA152" s="323"/>
      <c r="DB152" s="323"/>
      <c r="DC152" s="323"/>
      <c r="DD152" s="323"/>
      <c r="DE152" s="323"/>
      <c r="DF152" s="323"/>
      <c r="DG152" s="323"/>
      <c r="DH152" s="323"/>
    </row>
    <row r="153" spans="1:112" s="328" customFormat="1" ht="12.75">
      <c r="A153" s="100"/>
      <c r="B153" s="100"/>
      <c r="C153" s="100"/>
      <c r="D153" s="100"/>
      <c r="E153" s="100"/>
      <c r="F153" s="100"/>
      <c r="G153" s="64" t="s">
        <v>2383</v>
      </c>
      <c r="H153" s="325">
        <v>7000</v>
      </c>
      <c r="I153" s="100"/>
      <c r="J153" s="100"/>
      <c r="K153" s="100"/>
      <c r="L153" s="100"/>
      <c r="M153" s="100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3"/>
      <c r="AM153" s="323"/>
      <c r="AN153" s="323"/>
      <c r="AO153" s="323"/>
      <c r="AP153" s="323"/>
      <c r="AQ153" s="323"/>
      <c r="AR153" s="323"/>
      <c r="AS153" s="323"/>
      <c r="AT153" s="323"/>
      <c r="AU153" s="323"/>
      <c r="AV153" s="323"/>
      <c r="AW153" s="323"/>
      <c r="AX153" s="323"/>
      <c r="AY153" s="323"/>
      <c r="AZ153" s="323"/>
      <c r="BA153" s="323"/>
      <c r="BB153" s="323"/>
      <c r="BC153" s="323"/>
      <c r="BD153" s="323"/>
      <c r="BE153" s="323"/>
      <c r="BF153" s="323"/>
      <c r="BG153" s="323"/>
      <c r="BH153" s="323"/>
      <c r="BI153" s="323"/>
      <c r="BJ153" s="323"/>
      <c r="BK153" s="323"/>
      <c r="BL153" s="323"/>
      <c r="BM153" s="323"/>
      <c r="BN153" s="323"/>
      <c r="BO153" s="323"/>
      <c r="BP153" s="323"/>
      <c r="BQ153" s="323"/>
      <c r="BR153" s="323"/>
      <c r="BS153" s="323"/>
      <c r="BT153" s="323"/>
      <c r="BU153" s="323"/>
      <c r="BV153" s="323"/>
      <c r="BW153" s="323"/>
      <c r="BX153" s="323"/>
      <c r="BY153" s="323"/>
      <c r="BZ153" s="323"/>
      <c r="CA153" s="323"/>
      <c r="CB153" s="323"/>
      <c r="CC153" s="323"/>
      <c r="CD153" s="323"/>
      <c r="CE153" s="323"/>
      <c r="CF153" s="323"/>
      <c r="CG153" s="323"/>
      <c r="CH153" s="323"/>
      <c r="CI153" s="323"/>
      <c r="CJ153" s="323"/>
      <c r="CK153" s="323"/>
      <c r="CL153" s="323"/>
      <c r="CM153" s="323"/>
      <c r="CN153" s="323"/>
      <c r="CO153" s="323"/>
      <c r="CP153" s="323"/>
      <c r="CQ153" s="323"/>
      <c r="CR153" s="323"/>
      <c r="CS153" s="323"/>
      <c r="CT153" s="323"/>
      <c r="CU153" s="323"/>
      <c r="CV153" s="323"/>
      <c r="CW153" s="323"/>
      <c r="CX153" s="323"/>
      <c r="CY153" s="323"/>
      <c r="CZ153" s="323"/>
      <c r="DA153" s="323"/>
      <c r="DB153" s="323"/>
      <c r="DC153" s="323"/>
      <c r="DD153" s="323"/>
      <c r="DE153" s="323"/>
      <c r="DF153" s="323"/>
      <c r="DG153" s="323"/>
      <c r="DH153" s="323"/>
    </row>
    <row r="154" spans="1:112" s="328" customFormat="1" ht="25.5">
      <c r="A154" s="100">
        <v>50</v>
      </c>
      <c r="B154" s="100"/>
      <c r="C154" s="100" t="s">
        <v>621</v>
      </c>
      <c r="D154" s="100" t="s">
        <v>462</v>
      </c>
      <c r="E154" s="100" t="s">
        <v>622</v>
      </c>
      <c r="F154" s="100" t="s">
        <v>623</v>
      </c>
      <c r="G154" s="64" t="s">
        <v>2525</v>
      </c>
      <c r="H154" s="325">
        <v>45300</v>
      </c>
      <c r="I154" s="100"/>
      <c r="J154" s="100"/>
      <c r="K154" s="100" t="s">
        <v>500</v>
      </c>
      <c r="L154" s="100" t="s">
        <v>624</v>
      </c>
      <c r="M154" s="100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3"/>
      <c r="AK154" s="323"/>
      <c r="AL154" s="323"/>
      <c r="AM154" s="323"/>
      <c r="AN154" s="323"/>
      <c r="AO154" s="323"/>
      <c r="AP154" s="323"/>
      <c r="AQ154" s="323"/>
      <c r="AR154" s="323"/>
      <c r="AS154" s="323"/>
      <c r="AT154" s="323"/>
      <c r="AU154" s="323"/>
      <c r="AV154" s="323"/>
      <c r="AW154" s="323"/>
      <c r="AX154" s="323"/>
      <c r="AY154" s="323"/>
      <c r="AZ154" s="323"/>
      <c r="BA154" s="323"/>
      <c r="BB154" s="323"/>
      <c r="BC154" s="323"/>
      <c r="BD154" s="323"/>
      <c r="BE154" s="323"/>
      <c r="BF154" s="323"/>
      <c r="BG154" s="323"/>
      <c r="BH154" s="323"/>
      <c r="BI154" s="323"/>
      <c r="BJ154" s="323"/>
      <c r="BK154" s="323"/>
      <c r="BL154" s="323"/>
      <c r="BM154" s="323"/>
      <c r="BN154" s="323"/>
      <c r="BO154" s="323"/>
      <c r="BP154" s="323"/>
      <c r="BQ154" s="323"/>
      <c r="BR154" s="323"/>
      <c r="BS154" s="323"/>
      <c r="BT154" s="323"/>
      <c r="BU154" s="323"/>
      <c r="BV154" s="323"/>
      <c r="BW154" s="323"/>
      <c r="BX154" s="323"/>
      <c r="BY154" s="323"/>
      <c r="BZ154" s="323"/>
      <c r="CA154" s="323"/>
      <c r="CB154" s="323"/>
      <c r="CC154" s="323"/>
      <c r="CD154" s="323"/>
      <c r="CE154" s="323"/>
      <c r="CF154" s="323"/>
      <c r="CG154" s="323"/>
      <c r="CH154" s="323"/>
      <c r="CI154" s="323"/>
      <c r="CJ154" s="323"/>
      <c r="CK154" s="323"/>
      <c r="CL154" s="323"/>
      <c r="CM154" s="323"/>
      <c r="CN154" s="323"/>
      <c r="CO154" s="323"/>
      <c r="CP154" s="323"/>
      <c r="CQ154" s="323"/>
      <c r="CR154" s="323"/>
      <c r="CS154" s="323"/>
      <c r="CT154" s="323"/>
      <c r="CU154" s="323"/>
      <c r="CV154" s="323"/>
      <c r="CW154" s="323"/>
      <c r="CX154" s="323"/>
      <c r="CY154" s="323"/>
      <c r="CZ154" s="323"/>
      <c r="DA154" s="323"/>
      <c r="DB154" s="323"/>
      <c r="DC154" s="323"/>
      <c r="DD154" s="323"/>
      <c r="DE154" s="323"/>
      <c r="DF154" s="323"/>
      <c r="DG154" s="323"/>
      <c r="DH154" s="323"/>
    </row>
    <row r="155" spans="1:112" s="328" customFormat="1" ht="25.5">
      <c r="A155" s="100">
        <v>51</v>
      </c>
      <c r="B155" s="100"/>
      <c r="C155" s="100" t="s">
        <v>625</v>
      </c>
      <c r="D155" s="100" t="s">
        <v>462</v>
      </c>
      <c r="E155" s="100" t="s">
        <v>626</v>
      </c>
      <c r="F155" s="100" t="s">
        <v>627</v>
      </c>
      <c r="G155" s="64" t="s">
        <v>2485</v>
      </c>
      <c r="H155" s="325">
        <v>200</v>
      </c>
      <c r="I155" s="100"/>
      <c r="J155" s="100"/>
      <c r="K155" s="100" t="s">
        <v>500</v>
      </c>
      <c r="L155" s="100" t="s">
        <v>628</v>
      </c>
      <c r="M155" s="100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3"/>
      <c r="AK155" s="323"/>
      <c r="AL155" s="323"/>
      <c r="AM155" s="323"/>
      <c r="AN155" s="323"/>
      <c r="AO155" s="323"/>
      <c r="AP155" s="323"/>
      <c r="AQ155" s="323"/>
      <c r="AR155" s="323"/>
      <c r="AS155" s="323"/>
      <c r="AT155" s="323"/>
      <c r="AU155" s="323"/>
      <c r="AV155" s="323"/>
      <c r="AW155" s="323"/>
      <c r="AX155" s="323"/>
      <c r="AY155" s="323"/>
      <c r="AZ155" s="323"/>
      <c r="BA155" s="323"/>
      <c r="BB155" s="323"/>
      <c r="BC155" s="323"/>
      <c r="BD155" s="323"/>
      <c r="BE155" s="323"/>
      <c r="BF155" s="323"/>
      <c r="BG155" s="323"/>
      <c r="BH155" s="323"/>
      <c r="BI155" s="323"/>
      <c r="BJ155" s="323"/>
      <c r="BK155" s="323"/>
      <c r="BL155" s="323"/>
      <c r="BM155" s="323"/>
      <c r="BN155" s="323"/>
      <c r="BO155" s="323"/>
      <c r="BP155" s="323"/>
      <c r="BQ155" s="323"/>
      <c r="BR155" s="323"/>
      <c r="BS155" s="323"/>
      <c r="BT155" s="323"/>
      <c r="BU155" s="323"/>
      <c r="BV155" s="323"/>
      <c r="BW155" s="323"/>
      <c r="BX155" s="323"/>
      <c r="BY155" s="323"/>
      <c r="BZ155" s="323"/>
      <c r="CA155" s="323"/>
      <c r="CB155" s="323"/>
      <c r="CC155" s="323"/>
      <c r="CD155" s="323"/>
      <c r="CE155" s="323"/>
      <c r="CF155" s="323"/>
      <c r="CG155" s="323"/>
      <c r="CH155" s="323"/>
      <c r="CI155" s="323"/>
      <c r="CJ155" s="323"/>
      <c r="CK155" s="323"/>
      <c r="CL155" s="323"/>
      <c r="CM155" s="323"/>
      <c r="CN155" s="323"/>
      <c r="CO155" s="323"/>
      <c r="CP155" s="323"/>
      <c r="CQ155" s="323"/>
      <c r="CR155" s="323"/>
      <c r="CS155" s="323"/>
      <c r="CT155" s="323"/>
      <c r="CU155" s="323"/>
      <c r="CV155" s="323"/>
      <c r="CW155" s="323"/>
      <c r="CX155" s="323"/>
      <c r="CY155" s="323"/>
      <c r="CZ155" s="323"/>
      <c r="DA155" s="323"/>
      <c r="DB155" s="323"/>
      <c r="DC155" s="323"/>
      <c r="DD155" s="323"/>
      <c r="DE155" s="323"/>
      <c r="DF155" s="323"/>
      <c r="DG155" s="323"/>
      <c r="DH155" s="323"/>
    </row>
    <row r="156" spans="1:112" s="328" customFormat="1" ht="12.75">
      <c r="A156" s="100"/>
      <c r="B156" s="100"/>
      <c r="C156" s="100"/>
      <c r="D156" s="100"/>
      <c r="E156" s="100"/>
      <c r="F156" s="100"/>
      <c r="G156" s="64" t="s">
        <v>5058</v>
      </c>
      <c r="H156" s="325">
        <v>9000</v>
      </c>
      <c r="I156" s="100"/>
      <c r="J156" s="100"/>
      <c r="K156" s="100"/>
      <c r="L156" s="100"/>
      <c r="M156" s="100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  <c r="AL156" s="323"/>
      <c r="AM156" s="323"/>
      <c r="AN156" s="323"/>
      <c r="AO156" s="323"/>
      <c r="AP156" s="323"/>
      <c r="AQ156" s="323"/>
      <c r="AR156" s="323"/>
      <c r="AS156" s="323"/>
      <c r="AT156" s="323"/>
      <c r="AU156" s="323"/>
      <c r="AV156" s="323"/>
      <c r="AW156" s="323"/>
      <c r="AX156" s="323"/>
      <c r="AY156" s="323"/>
      <c r="AZ156" s="323"/>
      <c r="BA156" s="323"/>
      <c r="BB156" s="323"/>
      <c r="BC156" s="323"/>
      <c r="BD156" s="323"/>
      <c r="BE156" s="323"/>
      <c r="BF156" s="323"/>
      <c r="BG156" s="323"/>
      <c r="BH156" s="323"/>
      <c r="BI156" s="323"/>
      <c r="BJ156" s="323"/>
      <c r="BK156" s="323"/>
      <c r="BL156" s="323"/>
      <c r="BM156" s="323"/>
      <c r="BN156" s="323"/>
      <c r="BO156" s="323"/>
      <c r="BP156" s="323"/>
      <c r="BQ156" s="323"/>
      <c r="BR156" s="323"/>
      <c r="BS156" s="323"/>
      <c r="BT156" s="323"/>
      <c r="BU156" s="323"/>
      <c r="BV156" s="323"/>
      <c r="BW156" s="323"/>
      <c r="BX156" s="323"/>
      <c r="BY156" s="323"/>
      <c r="BZ156" s="323"/>
      <c r="CA156" s="323"/>
      <c r="CB156" s="323"/>
      <c r="CC156" s="323"/>
      <c r="CD156" s="323"/>
      <c r="CE156" s="323"/>
      <c r="CF156" s="323"/>
      <c r="CG156" s="323"/>
      <c r="CH156" s="323"/>
      <c r="CI156" s="323"/>
      <c r="CJ156" s="323"/>
      <c r="CK156" s="323"/>
      <c r="CL156" s="323"/>
      <c r="CM156" s="323"/>
      <c r="CN156" s="323"/>
      <c r="CO156" s="323"/>
      <c r="CP156" s="323"/>
      <c r="CQ156" s="323"/>
      <c r="CR156" s="323"/>
      <c r="CS156" s="323"/>
      <c r="CT156" s="323"/>
      <c r="CU156" s="323"/>
      <c r="CV156" s="323"/>
      <c r="CW156" s="323"/>
      <c r="CX156" s="323"/>
      <c r="CY156" s="323"/>
      <c r="CZ156" s="323"/>
      <c r="DA156" s="323"/>
      <c r="DB156" s="323"/>
      <c r="DC156" s="323"/>
      <c r="DD156" s="323"/>
      <c r="DE156" s="323"/>
      <c r="DF156" s="323"/>
      <c r="DG156" s="323"/>
      <c r="DH156" s="323"/>
    </row>
    <row r="157" spans="1:112" s="328" customFormat="1" ht="25.5">
      <c r="A157" s="100">
        <v>52</v>
      </c>
      <c r="B157" s="100"/>
      <c r="C157" s="100" t="s">
        <v>629</v>
      </c>
      <c r="D157" s="100" t="s">
        <v>462</v>
      </c>
      <c r="E157" s="100" t="s">
        <v>630</v>
      </c>
      <c r="F157" s="100" t="s">
        <v>631</v>
      </c>
      <c r="G157" s="64" t="s">
        <v>2383</v>
      </c>
      <c r="H157" s="325">
        <v>5000</v>
      </c>
      <c r="I157" s="100"/>
      <c r="J157" s="100"/>
      <c r="K157" s="100" t="s">
        <v>6732</v>
      </c>
      <c r="L157" s="100" t="s">
        <v>632</v>
      </c>
      <c r="M157" s="100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3"/>
      <c r="AI157" s="323"/>
      <c r="AJ157" s="323"/>
      <c r="AK157" s="323"/>
      <c r="AL157" s="323"/>
      <c r="AM157" s="323"/>
      <c r="AN157" s="323"/>
      <c r="AO157" s="323"/>
      <c r="AP157" s="323"/>
      <c r="AQ157" s="323"/>
      <c r="AR157" s="323"/>
      <c r="AS157" s="323"/>
      <c r="AT157" s="323"/>
      <c r="AU157" s="323"/>
      <c r="AV157" s="323"/>
      <c r="AW157" s="323"/>
      <c r="AX157" s="323"/>
      <c r="AY157" s="323"/>
      <c r="AZ157" s="323"/>
      <c r="BA157" s="323"/>
      <c r="BB157" s="323"/>
      <c r="BC157" s="323"/>
      <c r="BD157" s="323"/>
      <c r="BE157" s="323"/>
      <c r="BF157" s="323"/>
      <c r="BG157" s="323"/>
      <c r="BH157" s="323"/>
      <c r="BI157" s="323"/>
      <c r="BJ157" s="323"/>
      <c r="BK157" s="323"/>
      <c r="BL157" s="323"/>
      <c r="BM157" s="323"/>
      <c r="BN157" s="323"/>
      <c r="BO157" s="323"/>
      <c r="BP157" s="323"/>
      <c r="BQ157" s="323"/>
      <c r="BR157" s="323"/>
      <c r="BS157" s="323"/>
      <c r="BT157" s="323"/>
      <c r="BU157" s="323"/>
      <c r="BV157" s="323"/>
      <c r="BW157" s="323"/>
      <c r="BX157" s="323"/>
      <c r="BY157" s="323"/>
      <c r="BZ157" s="323"/>
      <c r="CA157" s="323"/>
      <c r="CB157" s="323"/>
      <c r="CC157" s="323"/>
      <c r="CD157" s="323"/>
      <c r="CE157" s="323"/>
      <c r="CF157" s="323"/>
      <c r="CG157" s="323"/>
      <c r="CH157" s="323"/>
      <c r="CI157" s="323"/>
      <c r="CJ157" s="323"/>
      <c r="CK157" s="323"/>
      <c r="CL157" s="323"/>
      <c r="CM157" s="323"/>
      <c r="CN157" s="323"/>
      <c r="CO157" s="323"/>
      <c r="CP157" s="323"/>
      <c r="CQ157" s="323"/>
      <c r="CR157" s="323"/>
      <c r="CS157" s="323"/>
      <c r="CT157" s="323"/>
      <c r="CU157" s="323"/>
      <c r="CV157" s="323"/>
      <c r="CW157" s="323"/>
      <c r="CX157" s="323"/>
      <c r="CY157" s="323"/>
      <c r="CZ157" s="323"/>
      <c r="DA157" s="323"/>
      <c r="DB157" s="323"/>
      <c r="DC157" s="323"/>
      <c r="DD157" s="323"/>
      <c r="DE157" s="323"/>
      <c r="DF157" s="323"/>
      <c r="DG157" s="323"/>
      <c r="DH157" s="323"/>
    </row>
    <row r="158" spans="1:112" s="328" customFormat="1" ht="25.5">
      <c r="A158" s="100">
        <v>53</v>
      </c>
      <c r="B158" s="100"/>
      <c r="C158" s="100" t="s">
        <v>7170</v>
      </c>
      <c r="D158" s="100" t="s">
        <v>462</v>
      </c>
      <c r="E158" s="100" t="s">
        <v>633</v>
      </c>
      <c r="F158" s="100" t="s">
        <v>634</v>
      </c>
      <c r="G158" s="64" t="s">
        <v>2485</v>
      </c>
      <c r="H158" s="325">
        <v>3750</v>
      </c>
      <c r="I158" s="100"/>
      <c r="J158" s="100"/>
      <c r="K158" s="100" t="s">
        <v>6732</v>
      </c>
      <c r="L158" s="100" t="s">
        <v>635</v>
      </c>
      <c r="M158" s="100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3"/>
      <c r="AM158" s="323"/>
      <c r="AN158" s="323"/>
      <c r="AO158" s="323"/>
      <c r="AP158" s="323"/>
      <c r="AQ158" s="323"/>
      <c r="AR158" s="323"/>
      <c r="AS158" s="323"/>
      <c r="AT158" s="323"/>
      <c r="AU158" s="323"/>
      <c r="AV158" s="323"/>
      <c r="AW158" s="323"/>
      <c r="AX158" s="323"/>
      <c r="AY158" s="323"/>
      <c r="AZ158" s="323"/>
      <c r="BA158" s="323"/>
      <c r="BB158" s="323"/>
      <c r="BC158" s="323"/>
      <c r="BD158" s="323"/>
      <c r="BE158" s="323"/>
      <c r="BF158" s="323"/>
      <c r="BG158" s="323"/>
      <c r="BH158" s="323"/>
      <c r="BI158" s="323"/>
      <c r="BJ158" s="323"/>
      <c r="BK158" s="323"/>
      <c r="BL158" s="323"/>
      <c r="BM158" s="323"/>
      <c r="BN158" s="323"/>
      <c r="BO158" s="323"/>
      <c r="BP158" s="323"/>
      <c r="BQ158" s="323"/>
      <c r="BR158" s="323"/>
      <c r="BS158" s="323"/>
      <c r="BT158" s="323"/>
      <c r="BU158" s="323"/>
      <c r="BV158" s="323"/>
      <c r="BW158" s="323"/>
      <c r="BX158" s="323"/>
      <c r="BY158" s="323"/>
      <c r="BZ158" s="323"/>
      <c r="CA158" s="323"/>
      <c r="CB158" s="323"/>
      <c r="CC158" s="323"/>
      <c r="CD158" s="323"/>
      <c r="CE158" s="323"/>
      <c r="CF158" s="323"/>
      <c r="CG158" s="323"/>
      <c r="CH158" s="323"/>
      <c r="CI158" s="323"/>
      <c r="CJ158" s="323"/>
      <c r="CK158" s="323"/>
      <c r="CL158" s="323"/>
      <c r="CM158" s="323"/>
      <c r="CN158" s="323"/>
      <c r="CO158" s="323"/>
      <c r="CP158" s="323"/>
      <c r="CQ158" s="323"/>
      <c r="CR158" s="323"/>
      <c r="CS158" s="323"/>
      <c r="CT158" s="323"/>
      <c r="CU158" s="323"/>
      <c r="CV158" s="323"/>
      <c r="CW158" s="323"/>
      <c r="CX158" s="323"/>
      <c r="CY158" s="323"/>
      <c r="CZ158" s="323"/>
      <c r="DA158" s="323"/>
      <c r="DB158" s="323"/>
      <c r="DC158" s="323"/>
      <c r="DD158" s="323"/>
      <c r="DE158" s="323"/>
      <c r="DF158" s="323"/>
      <c r="DG158" s="323"/>
      <c r="DH158" s="323"/>
    </row>
    <row r="159" spans="1:112" s="328" customFormat="1" ht="25.5">
      <c r="A159" s="100">
        <v>54</v>
      </c>
      <c r="B159" s="100"/>
      <c r="C159" s="100" t="s">
        <v>636</v>
      </c>
      <c r="D159" s="100" t="s">
        <v>462</v>
      </c>
      <c r="E159" s="100" t="s">
        <v>637</v>
      </c>
      <c r="F159" s="100" t="s">
        <v>638</v>
      </c>
      <c r="G159" s="64" t="s">
        <v>2485</v>
      </c>
      <c r="H159" s="325">
        <v>200</v>
      </c>
      <c r="I159" s="100"/>
      <c r="J159" s="100"/>
      <c r="K159" s="100" t="s">
        <v>6732</v>
      </c>
      <c r="L159" s="100" t="s">
        <v>639</v>
      </c>
      <c r="M159" s="100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  <c r="AN159" s="323"/>
      <c r="AO159" s="323"/>
      <c r="AP159" s="323"/>
      <c r="AQ159" s="323"/>
      <c r="AR159" s="323"/>
      <c r="AS159" s="323"/>
      <c r="AT159" s="323"/>
      <c r="AU159" s="323"/>
      <c r="AV159" s="323"/>
      <c r="AW159" s="323"/>
      <c r="AX159" s="323"/>
      <c r="AY159" s="323"/>
      <c r="AZ159" s="323"/>
      <c r="BA159" s="323"/>
      <c r="BB159" s="323"/>
      <c r="BC159" s="323"/>
      <c r="BD159" s="323"/>
      <c r="BE159" s="323"/>
      <c r="BF159" s="323"/>
      <c r="BG159" s="323"/>
      <c r="BH159" s="323"/>
      <c r="BI159" s="323"/>
      <c r="BJ159" s="323"/>
      <c r="BK159" s="323"/>
      <c r="BL159" s="323"/>
      <c r="BM159" s="323"/>
      <c r="BN159" s="323"/>
      <c r="BO159" s="323"/>
      <c r="BP159" s="323"/>
      <c r="BQ159" s="323"/>
      <c r="BR159" s="323"/>
      <c r="BS159" s="323"/>
      <c r="BT159" s="323"/>
      <c r="BU159" s="323"/>
      <c r="BV159" s="323"/>
      <c r="BW159" s="323"/>
      <c r="BX159" s="323"/>
      <c r="BY159" s="323"/>
      <c r="BZ159" s="323"/>
      <c r="CA159" s="323"/>
      <c r="CB159" s="323"/>
      <c r="CC159" s="323"/>
      <c r="CD159" s="323"/>
      <c r="CE159" s="323"/>
      <c r="CF159" s="323"/>
      <c r="CG159" s="323"/>
      <c r="CH159" s="323"/>
      <c r="CI159" s="323"/>
      <c r="CJ159" s="323"/>
      <c r="CK159" s="323"/>
      <c r="CL159" s="323"/>
      <c r="CM159" s="323"/>
      <c r="CN159" s="323"/>
      <c r="CO159" s="323"/>
      <c r="CP159" s="323"/>
      <c r="CQ159" s="323"/>
      <c r="CR159" s="323"/>
      <c r="CS159" s="323"/>
      <c r="CT159" s="323"/>
      <c r="CU159" s="323"/>
      <c r="CV159" s="323"/>
      <c r="CW159" s="323"/>
      <c r="CX159" s="323"/>
      <c r="CY159" s="323"/>
      <c r="CZ159" s="323"/>
      <c r="DA159" s="323"/>
      <c r="DB159" s="323"/>
      <c r="DC159" s="323"/>
      <c r="DD159" s="323"/>
      <c r="DE159" s="323"/>
      <c r="DF159" s="323"/>
      <c r="DG159" s="323"/>
      <c r="DH159" s="323"/>
    </row>
    <row r="160" spans="1:112" s="328" customFormat="1" ht="12.75">
      <c r="A160" s="100"/>
      <c r="B160" s="100"/>
      <c r="C160" s="100"/>
      <c r="D160" s="100"/>
      <c r="E160" s="100"/>
      <c r="F160" s="100"/>
      <c r="G160" s="64" t="s">
        <v>2383</v>
      </c>
      <c r="H160" s="325">
        <v>5000</v>
      </c>
      <c r="I160" s="100"/>
      <c r="J160" s="100"/>
      <c r="K160" s="100"/>
      <c r="L160" s="100"/>
      <c r="M160" s="100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3"/>
      <c r="AD160" s="323"/>
      <c r="AE160" s="323"/>
      <c r="AF160" s="323"/>
      <c r="AG160" s="323"/>
      <c r="AH160" s="323"/>
      <c r="AI160" s="323"/>
      <c r="AJ160" s="323"/>
      <c r="AK160" s="323"/>
      <c r="AL160" s="323"/>
      <c r="AM160" s="323"/>
      <c r="AN160" s="323"/>
      <c r="AO160" s="323"/>
      <c r="AP160" s="323"/>
      <c r="AQ160" s="323"/>
      <c r="AR160" s="323"/>
      <c r="AS160" s="323"/>
      <c r="AT160" s="323"/>
      <c r="AU160" s="323"/>
      <c r="AV160" s="323"/>
      <c r="AW160" s="323"/>
      <c r="AX160" s="323"/>
      <c r="AY160" s="323"/>
      <c r="AZ160" s="323"/>
      <c r="BA160" s="323"/>
      <c r="BB160" s="323"/>
      <c r="BC160" s="323"/>
      <c r="BD160" s="323"/>
      <c r="BE160" s="323"/>
      <c r="BF160" s="323"/>
      <c r="BG160" s="323"/>
      <c r="BH160" s="323"/>
      <c r="BI160" s="323"/>
      <c r="BJ160" s="323"/>
      <c r="BK160" s="323"/>
      <c r="BL160" s="323"/>
      <c r="BM160" s="323"/>
      <c r="BN160" s="323"/>
      <c r="BO160" s="323"/>
      <c r="BP160" s="323"/>
      <c r="BQ160" s="323"/>
      <c r="BR160" s="323"/>
      <c r="BS160" s="323"/>
      <c r="BT160" s="323"/>
      <c r="BU160" s="323"/>
      <c r="BV160" s="323"/>
      <c r="BW160" s="323"/>
      <c r="BX160" s="323"/>
      <c r="BY160" s="323"/>
      <c r="BZ160" s="323"/>
      <c r="CA160" s="323"/>
      <c r="CB160" s="323"/>
      <c r="CC160" s="323"/>
      <c r="CD160" s="323"/>
      <c r="CE160" s="323"/>
      <c r="CF160" s="323"/>
      <c r="CG160" s="323"/>
      <c r="CH160" s="323"/>
      <c r="CI160" s="323"/>
      <c r="CJ160" s="323"/>
      <c r="CK160" s="323"/>
      <c r="CL160" s="323"/>
      <c r="CM160" s="323"/>
      <c r="CN160" s="323"/>
      <c r="CO160" s="323"/>
      <c r="CP160" s="323"/>
      <c r="CQ160" s="323"/>
      <c r="CR160" s="323"/>
      <c r="CS160" s="323"/>
      <c r="CT160" s="323"/>
      <c r="CU160" s="323"/>
      <c r="CV160" s="323"/>
      <c r="CW160" s="323"/>
      <c r="CX160" s="323"/>
      <c r="CY160" s="323"/>
      <c r="CZ160" s="323"/>
      <c r="DA160" s="323"/>
      <c r="DB160" s="323"/>
      <c r="DC160" s="323"/>
      <c r="DD160" s="323"/>
      <c r="DE160" s="323"/>
      <c r="DF160" s="323"/>
      <c r="DG160" s="323"/>
      <c r="DH160" s="323"/>
    </row>
    <row r="161" spans="1:112" s="328" customFormat="1" ht="25.5">
      <c r="A161" s="100">
        <v>55</v>
      </c>
      <c r="B161" s="100"/>
      <c r="C161" s="100" t="s">
        <v>617</v>
      </c>
      <c r="D161" s="100" t="s">
        <v>462</v>
      </c>
      <c r="E161" s="100" t="s">
        <v>640</v>
      </c>
      <c r="F161" s="100" t="s">
        <v>641</v>
      </c>
      <c r="G161" s="64" t="s">
        <v>2383</v>
      </c>
      <c r="H161" s="325">
        <v>6900</v>
      </c>
      <c r="I161" s="100"/>
      <c r="J161" s="100"/>
      <c r="K161" s="100" t="s">
        <v>500</v>
      </c>
      <c r="L161" s="100" t="s">
        <v>642</v>
      </c>
      <c r="M161" s="100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3"/>
      <c r="AI161" s="323"/>
      <c r="AJ161" s="323"/>
      <c r="AK161" s="323"/>
      <c r="AL161" s="323"/>
      <c r="AM161" s="323"/>
      <c r="AN161" s="323"/>
      <c r="AO161" s="323"/>
      <c r="AP161" s="323"/>
      <c r="AQ161" s="323"/>
      <c r="AR161" s="323"/>
      <c r="AS161" s="323"/>
      <c r="AT161" s="323"/>
      <c r="AU161" s="323"/>
      <c r="AV161" s="323"/>
      <c r="AW161" s="323"/>
      <c r="AX161" s="323"/>
      <c r="AY161" s="323"/>
      <c r="AZ161" s="323"/>
      <c r="BA161" s="323"/>
      <c r="BB161" s="323"/>
      <c r="BC161" s="323"/>
      <c r="BD161" s="323"/>
      <c r="BE161" s="323"/>
      <c r="BF161" s="323"/>
      <c r="BG161" s="323"/>
      <c r="BH161" s="323"/>
      <c r="BI161" s="323"/>
      <c r="BJ161" s="323"/>
      <c r="BK161" s="323"/>
      <c r="BL161" s="323"/>
      <c r="BM161" s="323"/>
      <c r="BN161" s="323"/>
      <c r="BO161" s="323"/>
      <c r="BP161" s="323"/>
      <c r="BQ161" s="323"/>
      <c r="BR161" s="323"/>
      <c r="BS161" s="323"/>
      <c r="BT161" s="323"/>
      <c r="BU161" s="323"/>
      <c r="BV161" s="323"/>
      <c r="BW161" s="323"/>
      <c r="BX161" s="323"/>
      <c r="BY161" s="323"/>
      <c r="BZ161" s="323"/>
      <c r="CA161" s="323"/>
      <c r="CB161" s="323"/>
      <c r="CC161" s="323"/>
      <c r="CD161" s="323"/>
      <c r="CE161" s="323"/>
      <c r="CF161" s="323"/>
      <c r="CG161" s="323"/>
      <c r="CH161" s="323"/>
      <c r="CI161" s="323"/>
      <c r="CJ161" s="323"/>
      <c r="CK161" s="323"/>
      <c r="CL161" s="323"/>
      <c r="CM161" s="323"/>
      <c r="CN161" s="323"/>
      <c r="CO161" s="323"/>
      <c r="CP161" s="323"/>
      <c r="CQ161" s="323"/>
      <c r="CR161" s="323"/>
      <c r="CS161" s="323"/>
      <c r="CT161" s="323"/>
      <c r="CU161" s="323"/>
      <c r="CV161" s="323"/>
      <c r="CW161" s="323"/>
      <c r="CX161" s="323"/>
      <c r="CY161" s="323"/>
      <c r="CZ161" s="323"/>
      <c r="DA161" s="323"/>
      <c r="DB161" s="323"/>
      <c r="DC161" s="323"/>
      <c r="DD161" s="323"/>
      <c r="DE161" s="323"/>
      <c r="DF161" s="323"/>
      <c r="DG161" s="323"/>
      <c r="DH161" s="323"/>
    </row>
    <row r="162" spans="1:112" s="328" customFormat="1" ht="25.5">
      <c r="A162" s="100">
        <v>56</v>
      </c>
      <c r="B162" s="100"/>
      <c r="C162" s="100" t="s">
        <v>643</v>
      </c>
      <c r="D162" s="100" t="s">
        <v>462</v>
      </c>
      <c r="E162" s="100" t="s">
        <v>644</v>
      </c>
      <c r="F162" s="100" t="s">
        <v>645</v>
      </c>
      <c r="G162" s="64" t="s">
        <v>2383</v>
      </c>
      <c r="H162" s="325">
        <v>8700</v>
      </c>
      <c r="I162" s="100"/>
      <c r="J162" s="100"/>
      <c r="K162" s="100" t="s">
        <v>592</v>
      </c>
      <c r="L162" s="100" t="s">
        <v>646</v>
      </c>
      <c r="M162" s="100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3"/>
      <c r="AK162" s="323"/>
      <c r="AL162" s="323"/>
      <c r="AM162" s="323"/>
      <c r="AN162" s="323"/>
      <c r="AO162" s="323"/>
      <c r="AP162" s="323"/>
      <c r="AQ162" s="323"/>
      <c r="AR162" s="323"/>
      <c r="AS162" s="323"/>
      <c r="AT162" s="323"/>
      <c r="AU162" s="323"/>
      <c r="AV162" s="323"/>
      <c r="AW162" s="323"/>
      <c r="AX162" s="323"/>
      <c r="AY162" s="323"/>
      <c r="AZ162" s="323"/>
      <c r="BA162" s="323"/>
      <c r="BB162" s="323"/>
      <c r="BC162" s="323"/>
      <c r="BD162" s="323"/>
      <c r="BE162" s="323"/>
      <c r="BF162" s="323"/>
      <c r="BG162" s="323"/>
      <c r="BH162" s="323"/>
      <c r="BI162" s="323"/>
      <c r="BJ162" s="323"/>
      <c r="BK162" s="323"/>
      <c r="BL162" s="323"/>
      <c r="BM162" s="323"/>
      <c r="BN162" s="323"/>
      <c r="BO162" s="323"/>
      <c r="BP162" s="323"/>
      <c r="BQ162" s="323"/>
      <c r="BR162" s="323"/>
      <c r="BS162" s="323"/>
      <c r="BT162" s="323"/>
      <c r="BU162" s="323"/>
      <c r="BV162" s="323"/>
      <c r="BW162" s="323"/>
      <c r="BX162" s="323"/>
      <c r="BY162" s="323"/>
      <c r="BZ162" s="323"/>
      <c r="CA162" s="323"/>
      <c r="CB162" s="323"/>
      <c r="CC162" s="323"/>
      <c r="CD162" s="323"/>
      <c r="CE162" s="323"/>
      <c r="CF162" s="323"/>
      <c r="CG162" s="323"/>
      <c r="CH162" s="323"/>
      <c r="CI162" s="323"/>
      <c r="CJ162" s="323"/>
      <c r="CK162" s="323"/>
      <c r="CL162" s="323"/>
      <c r="CM162" s="323"/>
      <c r="CN162" s="323"/>
      <c r="CO162" s="323"/>
      <c r="CP162" s="323"/>
      <c r="CQ162" s="323"/>
      <c r="CR162" s="323"/>
      <c r="CS162" s="323"/>
      <c r="CT162" s="323"/>
      <c r="CU162" s="323"/>
      <c r="CV162" s="323"/>
      <c r="CW162" s="323"/>
      <c r="CX162" s="323"/>
      <c r="CY162" s="323"/>
      <c r="CZ162" s="323"/>
      <c r="DA162" s="323"/>
      <c r="DB162" s="323"/>
      <c r="DC162" s="323"/>
      <c r="DD162" s="323"/>
      <c r="DE162" s="323"/>
      <c r="DF162" s="323"/>
      <c r="DG162" s="323"/>
      <c r="DH162" s="323"/>
    </row>
    <row r="163" spans="1:112" s="328" customFormat="1" ht="25.5">
      <c r="A163" s="100">
        <v>57</v>
      </c>
      <c r="B163" s="100"/>
      <c r="C163" s="100" t="s">
        <v>647</v>
      </c>
      <c r="D163" s="100" t="s">
        <v>462</v>
      </c>
      <c r="E163" s="100" t="s">
        <v>648</v>
      </c>
      <c r="F163" s="100" t="s">
        <v>649</v>
      </c>
      <c r="G163" s="64" t="s">
        <v>2383</v>
      </c>
      <c r="H163" s="325">
        <v>8668</v>
      </c>
      <c r="I163" s="100"/>
      <c r="J163" s="100"/>
      <c r="K163" s="100" t="s">
        <v>592</v>
      </c>
      <c r="L163" s="100" t="s">
        <v>650</v>
      </c>
      <c r="M163" s="100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23"/>
      <c r="AD163" s="323"/>
      <c r="AE163" s="323"/>
      <c r="AF163" s="323"/>
      <c r="AG163" s="323"/>
      <c r="AH163" s="323"/>
      <c r="AI163" s="323"/>
      <c r="AJ163" s="323"/>
      <c r="AK163" s="323"/>
      <c r="AL163" s="323"/>
      <c r="AM163" s="323"/>
      <c r="AN163" s="323"/>
      <c r="AO163" s="323"/>
      <c r="AP163" s="323"/>
      <c r="AQ163" s="323"/>
      <c r="AR163" s="323"/>
      <c r="AS163" s="323"/>
      <c r="AT163" s="323"/>
      <c r="AU163" s="323"/>
      <c r="AV163" s="323"/>
      <c r="AW163" s="323"/>
      <c r="AX163" s="323"/>
      <c r="AY163" s="323"/>
      <c r="AZ163" s="323"/>
      <c r="BA163" s="323"/>
      <c r="BB163" s="323"/>
      <c r="BC163" s="323"/>
      <c r="BD163" s="323"/>
      <c r="BE163" s="323"/>
      <c r="BF163" s="323"/>
      <c r="BG163" s="323"/>
      <c r="BH163" s="323"/>
      <c r="BI163" s="323"/>
      <c r="BJ163" s="323"/>
      <c r="BK163" s="323"/>
      <c r="BL163" s="323"/>
      <c r="BM163" s="323"/>
      <c r="BN163" s="323"/>
      <c r="BO163" s="323"/>
      <c r="BP163" s="323"/>
      <c r="BQ163" s="323"/>
      <c r="BR163" s="323"/>
      <c r="BS163" s="323"/>
      <c r="BT163" s="323"/>
      <c r="BU163" s="323"/>
      <c r="BV163" s="323"/>
      <c r="BW163" s="323"/>
      <c r="BX163" s="323"/>
      <c r="BY163" s="323"/>
      <c r="BZ163" s="323"/>
      <c r="CA163" s="323"/>
      <c r="CB163" s="323"/>
      <c r="CC163" s="323"/>
      <c r="CD163" s="323"/>
      <c r="CE163" s="323"/>
      <c r="CF163" s="323"/>
      <c r="CG163" s="323"/>
      <c r="CH163" s="323"/>
      <c r="CI163" s="323"/>
      <c r="CJ163" s="323"/>
      <c r="CK163" s="323"/>
      <c r="CL163" s="323"/>
      <c r="CM163" s="323"/>
      <c r="CN163" s="323"/>
      <c r="CO163" s="323"/>
      <c r="CP163" s="323"/>
      <c r="CQ163" s="323"/>
      <c r="CR163" s="323"/>
      <c r="CS163" s="323"/>
      <c r="CT163" s="323"/>
      <c r="CU163" s="323"/>
      <c r="CV163" s="323"/>
      <c r="CW163" s="323"/>
      <c r="CX163" s="323"/>
      <c r="CY163" s="323"/>
      <c r="CZ163" s="323"/>
      <c r="DA163" s="323"/>
      <c r="DB163" s="323"/>
      <c r="DC163" s="323"/>
      <c r="DD163" s="323"/>
      <c r="DE163" s="323"/>
      <c r="DF163" s="323"/>
      <c r="DG163" s="323"/>
      <c r="DH163" s="323"/>
    </row>
    <row r="164" spans="1:112" s="328" customFormat="1" ht="38.25">
      <c r="A164" s="324">
        <v>58</v>
      </c>
      <c r="B164" s="324"/>
      <c r="C164" s="324" t="s">
        <v>651</v>
      </c>
      <c r="D164" s="324" t="s">
        <v>462</v>
      </c>
      <c r="E164" s="324" t="s">
        <v>652</v>
      </c>
      <c r="F164" s="324" t="s">
        <v>653</v>
      </c>
      <c r="G164" s="326" t="s">
        <v>2383</v>
      </c>
      <c r="H164" s="330">
        <v>9730</v>
      </c>
      <c r="I164" s="324"/>
      <c r="J164" s="324"/>
      <c r="K164" s="324" t="s">
        <v>521</v>
      </c>
      <c r="L164" s="324" t="s">
        <v>654</v>
      </c>
      <c r="M164" s="324" t="s">
        <v>655</v>
      </c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  <c r="AC164" s="323"/>
      <c r="AD164" s="323"/>
      <c r="AE164" s="323"/>
      <c r="AF164" s="323"/>
      <c r="AG164" s="323"/>
      <c r="AH164" s="323"/>
      <c r="AI164" s="323"/>
      <c r="AJ164" s="323"/>
      <c r="AK164" s="323"/>
      <c r="AL164" s="323"/>
      <c r="AM164" s="323"/>
      <c r="AN164" s="323"/>
      <c r="AO164" s="323"/>
      <c r="AP164" s="323"/>
      <c r="AQ164" s="323"/>
      <c r="AR164" s="323"/>
      <c r="AS164" s="323"/>
      <c r="AT164" s="323"/>
      <c r="AU164" s="323"/>
      <c r="AV164" s="323"/>
      <c r="AW164" s="323"/>
      <c r="AX164" s="323"/>
      <c r="AY164" s="323"/>
      <c r="AZ164" s="323"/>
      <c r="BA164" s="323"/>
      <c r="BB164" s="323"/>
      <c r="BC164" s="323"/>
      <c r="BD164" s="323"/>
      <c r="BE164" s="323"/>
      <c r="BF164" s="323"/>
      <c r="BG164" s="323"/>
      <c r="BH164" s="323"/>
      <c r="BI164" s="323"/>
      <c r="BJ164" s="323"/>
      <c r="BK164" s="323"/>
      <c r="BL164" s="323"/>
      <c r="BM164" s="323"/>
      <c r="BN164" s="323"/>
      <c r="BO164" s="323"/>
      <c r="BP164" s="323"/>
      <c r="BQ164" s="323"/>
      <c r="BR164" s="323"/>
      <c r="BS164" s="323"/>
      <c r="BT164" s="323"/>
      <c r="BU164" s="323"/>
      <c r="BV164" s="323"/>
      <c r="BW164" s="323"/>
      <c r="BX164" s="323"/>
      <c r="BY164" s="323"/>
      <c r="BZ164" s="323"/>
      <c r="CA164" s="323"/>
      <c r="CB164" s="323"/>
      <c r="CC164" s="323"/>
      <c r="CD164" s="323"/>
      <c r="CE164" s="323"/>
      <c r="CF164" s="323"/>
      <c r="CG164" s="323"/>
      <c r="CH164" s="323"/>
      <c r="CI164" s="323"/>
      <c r="CJ164" s="323"/>
      <c r="CK164" s="323"/>
      <c r="CL164" s="323"/>
      <c r="CM164" s="323"/>
      <c r="CN164" s="323"/>
      <c r="CO164" s="323"/>
      <c r="CP164" s="323"/>
      <c r="CQ164" s="323"/>
      <c r="CR164" s="323"/>
      <c r="CS164" s="323"/>
      <c r="CT164" s="323"/>
      <c r="CU164" s="323"/>
      <c r="CV164" s="323"/>
      <c r="CW164" s="323"/>
      <c r="CX164" s="323"/>
      <c r="CY164" s="323"/>
      <c r="CZ164" s="323"/>
      <c r="DA164" s="323"/>
      <c r="DB164" s="323"/>
      <c r="DC164" s="323"/>
      <c r="DD164" s="323"/>
      <c r="DE164" s="323"/>
      <c r="DF164" s="323"/>
      <c r="DG164" s="323"/>
      <c r="DH164" s="323"/>
    </row>
    <row r="165" spans="1:112" s="328" customFormat="1" ht="38.25">
      <c r="A165" s="324">
        <v>59</v>
      </c>
      <c r="B165" s="324"/>
      <c r="C165" s="324" t="s">
        <v>656</v>
      </c>
      <c r="D165" s="324" t="s">
        <v>462</v>
      </c>
      <c r="E165" s="324" t="s">
        <v>657</v>
      </c>
      <c r="F165" s="324" t="s">
        <v>658</v>
      </c>
      <c r="G165" s="326" t="s">
        <v>2485</v>
      </c>
      <c r="H165" s="330">
        <v>0</v>
      </c>
      <c r="I165" s="324"/>
      <c r="J165" s="324"/>
      <c r="K165" s="324" t="s">
        <v>521</v>
      </c>
      <c r="L165" s="324" t="s">
        <v>659</v>
      </c>
      <c r="M165" s="324" t="s">
        <v>660</v>
      </c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  <c r="AC165" s="323"/>
      <c r="AD165" s="323"/>
      <c r="AE165" s="323"/>
      <c r="AF165" s="323"/>
      <c r="AG165" s="323"/>
      <c r="AH165" s="323"/>
      <c r="AI165" s="323"/>
      <c r="AJ165" s="323"/>
      <c r="AK165" s="323"/>
      <c r="AL165" s="323"/>
      <c r="AM165" s="323"/>
      <c r="AN165" s="323"/>
      <c r="AO165" s="323"/>
      <c r="AP165" s="323"/>
      <c r="AQ165" s="323"/>
      <c r="AR165" s="323"/>
      <c r="AS165" s="323"/>
      <c r="AT165" s="323"/>
      <c r="AU165" s="323"/>
      <c r="AV165" s="323"/>
      <c r="AW165" s="323"/>
      <c r="AX165" s="323"/>
      <c r="AY165" s="323"/>
      <c r="AZ165" s="323"/>
      <c r="BA165" s="323"/>
      <c r="BB165" s="323"/>
      <c r="BC165" s="323"/>
      <c r="BD165" s="323"/>
      <c r="BE165" s="323"/>
      <c r="BF165" s="323"/>
      <c r="BG165" s="323"/>
      <c r="BH165" s="323"/>
      <c r="BI165" s="323"/>
      <c r="BJ165" s="323"/>
      <c r="BK165" s="323"/>
      <c r="BL165" s="323"/>
      <c r="BM165" s="323"/>
      <c r="BN165" s="323"/>
      <c r="BO165" s="323"/>
      <c r="BP165" s="323"/>
      <c r="BQ165" s="323"/>
      <c r="BR165" s="323"/>
      <c r="BS165" s="323"/>
      <c r="BT165" s="323"/>
      <c r="BU165" s="323"/>
      <c r="BV165" s="323"/>
      <c r="BW165" s="323"/>
      <c r="BX165" s="323"/>
      <c r="BY165" s="323"/>
      <c r="BZ165" s="323"/>
      <c r="CA165" s="323"/>
      <c r="CB165" s="323"/>
      <c r="CC165" s="323"/>
      <c r="CD165" s="323"/>
      <c r="CE165" s="323"/>
      <c r="CF165" s="323"/>
      <c r="CG165" s="323"/>
      <c r="CH165" s="323"/>
      <c r="CI165" s="323"/>
      <c r="CJ165" s="323"/>
      <c r="CK165" s="323"/>
      <c r="CL165" s="323"/>
      <c r="CM165" s="323"/>
      <c r="CN165" s="323"/>
      <c r="CO165" s="323"/>
      <c r="CP165" s="323"/>
      <c r="CQ165" s="323"/>
      <c r="CR165" s="323"/>
      <c r="CS165" s="323"/>
      <c r="CT165" s="323"/>
      <c r="CU165" s="323"/>
      <c r="CV165" s="323"/>
      <c r="CW165" s="323"/>
      <c r="CX165" s="323"/>
      <c r="CY165" s="323"/>
      <c r="CZ165" s="323"/>
      <c r="DA165" s="323"/>
      <c r="DB165" s="323"/>
      <c r="DC165" s="323"/>
      <c r="DD165" s="323"/>
      <c r="DE165" s="323"/>
      <c r="DF165" s="323"/>
      <c r="DG165" s="323"/>
      <c r="DH165" s="323"/>
    </row>
    <row r="166" spans="1:112" s="328" customFormat="1" ht="12.75">
      <c r="A166" s="324"/>
      <c r="B166" s="324"/>
      <c r="C166" s="324"/>
      <c r="D166" s="324"/>
      <c r="E166" s="324"/>
      <c r="F166" s="324"/>
      <c r="G166" s="326" t="s">
        <v>2383</v>
      </c>
      <c r="H166" s="330">
        <v>0</v>
      </c>
      <c r="I166" s="324"/>
      <c r="J166" s="324"/>
      <c r="K166" s="324"/>
      <c r="L166" s="324"/>
      <c r="M166" s="324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23"/>
      <c r="AD166" s="323"/>
      <c r="AE166" s="323"/>
      <c r="AF166" s="323"/>
      <c r="AG166" s="323"/>
      <c r="AH166" s="323"/>
      <c r="AI166" s="323"/>
      <c r="AJ166" s="323"/>
      <c r="AK166" s="323"/>
      <c r="AL166" s="323"/>
      <c r="AM166" s="323"/>
      <c r="AN166" s="323"/>
      <c r="AO166" s="323"/>
      <c r="AP166" s="323"/>
      <c r="AQ166" s="323"/>
      <c r="AR166" s="323"/>
      <c r="AS166" s="323"/>
      <c r="AT166" s="323"/>
      <c r="AU166" s="323"/>
      <c r="AV166" s="323"/>
      <c r="AW166" s="323"/>
      <c r="AX166" s="323"/>
      <c r="AY166" s="323"/>
      <c r="AZ166" s="323"/>
      <c r="BA166" s="323"/>
      <c r="BB166" s="323"/>
      <c r="BC166" s="323"/>
      <c r="BD166" s="323"/>
      <c r="BE166" s="323"/>
      <c r="BF166" s="323"/>
      <c r="BG166" s="323"/>
      <c r="BH166" s="323"/>
      <c r="BI166" s="323"/>
      <c r="BJ166" s="323"/>
      <c r="BK166" s="323"/>
      <c r="BL166" s="323"/>
      <c r="BM166" s="323"/>
      <c r="BN166" s="323"/>
      <c r="BO166" s="323"/>
      <c r="BP166" s="323"/>
      <c r="BQ166" s="323"/>
      <c r="BR166" s="323"/>
      <c r="BS166" s="323"/>
      <c r="BT166" s="323"/>
      <c r="BU166" s="323"/>
      <c r="BV166" s="323"/>
      <c r="BW166" s="323"/>
      <c r="BX166" s="323"/>
      <c r="BY166" s="323"/>
      <c r="BZ166" s="323"/>
      <c r="CA166" s="323"/>
      <c r="CB166" s="323"/>
      <c r="CC166" s="323"/>
      <c r="CD166" s="323"/>
      <c r="CE166" s="323"/>
      <c r="CF166" s="323"/>
      <c r="CG166" s="323"/>
      <c r="CH166" s="323"/>
      <c r="CI166" s="323"/>
      <c r="CJ166" s="323"/>
      <c r="CK166" s="323"/>
      <c r="CL166" s="323"/>
      <c r="CM166" s="323"/>
      <c r="CN166" s="323"/>
      <c r="CO166" s="323"/>
      <c r="CP166" s="323"/>
      <c r="CQ166" s="323"/>
      <c r="CR166" s="323"/>
      <c r="CS166" s="323"/>
      <c r="CT166" s="323"/>
      <c r="CU166" s="323"/>
      <c r="CV166" s="323"/>
      <c r="CW166" s="323"/>
      <c r="CX166" s="323"/>
      <c r="CY166" s="323"/>
      <c r="CZ166" s="323"/>
      <c r="DA166" s="323"/>
      <c r="DB166" s="323"/>
      <c r="DC166" s="323"/>
      <c r="DD166" s="323"/>
      <c r="DE166" s="323"/>
      <c r="DF166" s="323"/>
      <c r="DG166" s="323"/>
      <c r="DH166" s="323"/>
    </row>
    <row r="167" spans="1:112" s="328" customFormat="1" ht="25.5">
      <c r="A167" s="100">
        <v>60</v>
      </c>
      <c r="B167" s="100"/>
      <c r="C167" s="100" t="s">
        <v>661</v>
      </c>
      <c r="D167" s="100" t="s">
        <v>462</v>
      </c>
      <c r="E167" s="100" t="s">
        <v>662</v>
      </c>
      <c r="F167" s="100" t="s">
        <v>663</v>
      </c>
      <c r="G167" s="64" t="s">
        <v>2485</v>
      </c>
      <c r="H167" s="325">
        <v>3200</v>
      </c>
      <c r="I167" s="100"/>
      <c r="J167" s="100"/>
      <c r="K167" s="100" t="s">
        <v>592</v>
      </c>
      <c r="L167" s="100" t="s">
        <v>664</v>
      </c>
      <c r="M167" s="100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3"/>
      <c r="AK167" s="323"/>
      <c r="AL167" s="323"/>
      <c r="AM167" s="323"/>
      <c r="AN167" s="323"/>
      <c r="AO167" s="323"/>
      <c r="AP167" s="323"/>
      <c r="AQ167" s="323"/>
      <c r="AR167" s="323"/>
      <c r="AS167" s="323"/>
      <c r="AT167" s="323"/>
      <c r="AU167" s="323"/>
      <c r="AV167" s="323"/>
      <c r="AW167" s="323"/>
      <c r="AX167" s="323"/>
      <c r="AY167" s="323"/>
      <c r="AZ167" s="323"/>
      <c r="BA167" s="323"/>
      <c r="BB167" s="323"/>
      <c r="BC167" s="323"/>
      <c r="BD167" s="323"/>
      <c r="BE167" s="323"/>
      <c r="BF167" s="323"/>
      <c r="BG167" s="323"/>
      <c r="BH167" s="323"/>
      <c r="BI167" s="323"/>
      <c r="BJ167" s="323"/>
      <c r="BK167" s="323"/>
      <c r="BL167" s="323"/>
      <c r="BM167" s="323"/>
      <c r="BN167" s="323"/>
      <c r="BO167" s="323"/>
      <c r="BP167" s="323"/>
      <c r="BQ167" s="323"/>
      <c r="BR167" s="323"/>
      <c r="BS167" s="323"/>
      <c r="BT167" s="323"/>
      <c r="BU167" s="323"/>
      <c r="BV167" s="323"/>
      <c r="BW167" s="323"/>
      <c r="BX167" s="323"/>
      <c r="BY167" s="323"/>
      <c r="BZ167" s="323"/>
      <c r="CA167" s="323"/>
      <c r="CB167" s="323"/>
      <c r="CC167" s="323"/>
      <c r="CD167" s="323"/>
      <c r="CE167" s="323"/>
      <c r="CF167" s="323"/>
      <c r="CG167" s="323"/>
      <c r="CH167" s="323"/>
      <c r="CI167" s="323"/>
      <c r="CJ167" s="323"/>
      <c r="CK167" s="323"/>
      <c r="CL167" s="323"/>
      <c r="CM167" s="323"/>
      <c r="CN167" s="323"/>
      <c r="CO167" s="323"/>
      <c r="CP167" s="323"/>
      <c r="CQ167" s="323"/>
      <c r="CR167" s="323"/>
      <c r="CS167" s="323"/>
      <c r="CT167" s="323"/>
      <c r="CU167" s="323"/>
      <c r="CV167" s="323"/>
      <c r="CW167" s="323"/>
      <c r="CX167" s="323"/>
      <c r="CY167" s="323"/>
      <c r="CZ167" s="323"/>
      <c r="DA167" s="323"/>
      <c r="DB167" s="323"/>
      <c r="DC167" s="323"/>
      <c r="DD167" s="323"/>
      <c r="DE167" s="323"/>
      <c r="DF167" s="323"/>
      <c r="DG167" s="323"/>
      <c r="DH167" s="323"/>
    </row>
    <row r="168" spans="1:112" s="328" customFormat="1" ht="25.5">
      <c r="A168" s="100">
        <v>61</v>
      </c>
      <c r="B168" s="100"/>
      <c r="C168" s="100" t="s">
        <v>665</v>
      </c>
      <c r="D168" s="100" t="s">
        <v>462</v>
      </c>
      <c r="E168" s="100" t="s">
        <v>666</v>
      </c>
      <c r="F168" s="100" t="s">
        <v>667</v>
      </c>
      <c r="G168" s="64" t="s">
        <v>2383</v>
      </c>
      <c r="H168" s="325">
        <v>4900</v>
      </c>
      <c r="I168" s="100"/>
      <c r="J168" s="100"/>
      <c r="K168" s="100" t="s">
        <v>500</v>
      </c>
      <c r="L168" s="100" t="s">
        <v>668</v>
      </c>
      <c r="M168" s="100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23"/>
      <c r="AD168" s="323"/>
      <c r="AE168" s="323"/>
      <c r="AF168" s="323"/>
      <c r="AG168" s="323"/>
      <c r="AH168" s="323"/>
      <c r="AI168" s="323"/>
      <c r="AJ168" s="323"/>
      <c r="AK168" s="323"/>
      <c r="AL168" s="323"/>
      <c r="AM168" s="323"/>
      <c r="AN168" s="323"/>
      <c r="AO168" s="323"/>
      <c r="AP168" s="323"/>
      <c r="AQ168" s="323"/>
      <c r="AR168" s="323"/>
      <c r="AS168" s="323"/>
      <c r="AT168" s="323"/>
      <c r="AU168" s="323"/>
      <c r="AV168" s="323"/>
      <c r="AW168" s="323"/>
      <c r="AX168" s="323"/>
      <c r="AY168" s="323"/>
      <c r="AZ168" s="323"/>
      <c r="BA168" s="323"/>
      <c r="BB168" s="323"/>
      <c r="BC168" s="323"/>
      <c r="BD168" s="323"/>
      <c r="BE168" s="323"/>
      <c r="BF168" s="323"/>
      <c r="BG168" s="323"/>
      <c r="BH168" s="323"/>
      <c r="BI168" s="323"/>
      <c r="BJ168" s="323"/>
      <c r="BK168" s="323"/>
      <c r="BL168" s="323"/>
      <c r="BM168" s="323"/>
      <c r="BN168" s="323"/>
      <c r="BO168" s="323"/>
      <c r="BP168" s="323"/>
      <c r="BQ168" s="323"/>
      <c r="BR168" s="323"/>
      <c r="BS168" s="323"/>
      <c r="BT168" s="323"/>
      <c r="BU168" s="323"/>
      <c r="BV168" s="323"/>
      <c r="BW168" s="323"/>
      <c r="BX168" s="323"/>
      <c r="BY168" s="323"/>
      <c r="BZ168" s="323"/>
      <c r="CA168" s="323"/>
      <c r="CB168" s="323"/>
      <c r="CC168" s="323"/>
      <c r="CD168" s="323"/>
      <c r="CE168" s="323"/>
      <c r="CF168" s="323"/>
      <c r="CG168" s="323"/>
      <c r="CH168" s="323"/>
      <c r="CI168" s="323"/>
      <c r="CJ168" s="323"/>
      <c r="CK168" s="323"/>
      <c r="CL168" s="323"/>
      <c r="CM168" s="323"/>
      <c r="CN168" s="323"/>
      <c r="CO168" s="323"/>
      <c r="CP168" s="323"/>
      <c r="CQ168" s="323"/>
      <c r="CR168" s="323"/>
      <c r="CS168" s="323"/>
      <c r="CT168" s="323"/>
      <c r="CU168" s="323"/>
      <c r="CV168" s="323"/>
      <c r="CW168" s="323"/>
      <c r="CX168" s="323"/>
      <c r="CY168" s="323"/>
      <c r="CZ168" s="323"/>
      <c r="DA168" s="323"/>
      <c r="DB168" s="323"/>
      <c r="DC168" s="323"/>
      <c r="DD168" s="323"/>
      <c r="DE168" s="323"/>
      <c r="DF168" s="323"/>
      <c r="DG168" s="323"/>
      <c r="DH168" s="323"/>
    </row>
    <row r="169" spans="1:112" s="328" customFormat="1" ht="38.25">
      <c r="A169" s="324">
        <v>62</v>
      </c>
      <c r="B169" s="324"/>
      <c r="C169" s="324" t="s">
        <v>669</v>
      </c>
      <c r="D169" s="324" t="s">
        <v>462</v>
      </c>
      <c r="E169" s="324" t="s">
        <v>670</v>
      </c>
      <c r="F169" s="324" t="s">
        <v>671</v>
      </c>
      <c r="G169" s="326" t="s">
        <v>2383</v>
      </c>
      <c r="H169" s="330">
        <v>0</v>
      </c>
      <c r="I169" s="324"/>
      <c r="J169" s="324"/>
      <c r="K169" s="324" t="s">
        <v>672</v>
      </c>
      <c r="L169" s="324" t="s">
        <v>673</v>
      </c>
      <c r="M169" s="324" t="s">
        <v>674</v>
      </c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23"/>
      <c r="AD169" s="323"/>
      <c r="AE169" s="323"/>
      <c r="AF169" s="323"/>
      <c r="AG169" s="323"/>
      <c r="AH169" s="323"/>
      <c r="AI169" s="323"/>
      <c r="AJ169" s="323"/>
      <c r="AK169" s="323"/>
      <c r="AL169" s="323"/>
      <c r="AM169" s="323"/>
      <c r="AN169" s="323"/>
      <c r="AO169" s="323"/>
      <c r="AP169" s="323"/>
      <c r="AQ169" s="323"/>
      <c r="AR169" s="323"/>
      <c r="AS169" s="323"/>
      <c r="AT169" s="323"/>
      <c r="AU169" s="323"/>
      <c r="AV169" s="323"/>
      <c r="AW169" s="323"/>
      <c r="AX169" s="323"/>
      <c r="AY169" s="323"/>
      <c r="AZ169" s="323"/>
      <c r="BA169" s="323"/>
      <c r="BB169" s="323"/>
      <c r="BC169" s="323"/>
      <c r="BD169" s="323"/>
      <c r="BE169" s="323"/>
      <c r="BF169" s="323"/>
      <c r="BG169" s="323"/>
      <c r="BH169" s="323"/>
      <c r="BI169" s="323"/>
      <c r="BJ169" s="323"/>
      <c r="BK169" s="323"/>
      <c r="BL169" s="323"/>
      <c r="BM169" s="323"/>
      <c r="BN169" s="323"/>
      <c r="BO169" s="323"/>
      <c r="BP169" s="323"/>
      <c r="BQ169" s="323"/>
      <c r="BR169" s="323"/>
      <c r="BS169" s="323"/>
      <c r="BT169" s="323"/>
      <c r="BU169" s="323"/>
      <c r="BV169" s="323"/>
      <c r="BW169" s="323"/>
      <c r="BX169" s="323"/>
      <c r="BY169" s="323"/>
      <c r="BZ169" s="323"/>
      <c r="CA169" s="323"/>
      <c r="CB169" s="323"/>
      <c r="CC169" s="323"/>
      <c r="CD169" s="323"/>
      <c r="CE169" s="323"/>
      <c r="CF169" s="323"/>
      <c r="CG169" s="323"/>
      <c r="CH169" s="323"/>
      <c r="CI169" s="323"/>
      <c r="CJ169" s="323"/>
      <c r="CK169" s="323"/>
      <c r="CL169" s="323"/>
      <c r="CM169" s="323"/>
      <c r="CN169" s="323"/>
      <c r="CO169" s="323"/>
      <c r="CP169" s="323"/>
      <c r="CQ169" s="323"/>
      <c r="CR169" s="323"/>
      <c r="CS169" s="323"/>
      <c r="CT169" s="323"/>
      <c r="CU169" s="323"/>
      <c r="CV169" s="323"/>
      <c r="CW169" s="323"/>
      <c r="CX169" s="323"/>
      <c r="CY169" s="323"/>
      <c r="CZ169" s="323"/>
      <c r="DA169" s="323"/>
      <c r="DB169" s="323"/>
      <c r="DC169" s="323"/>
      <c r="DD169" s="323"/>
      <c r="DE169" s="323"/>
      <c r="DF169" s="323"/>
      <c r="DG169" s="323"/>
      <c r="DH169" s="323"/>
    </row>
    <row r="170" spans="1:112" s="328" customFormat="1" ht="38.25">
      <c r="A170" s="324">
        <v>63</v>
      </c>
      <c r="B170" s="324"/>
      <c r="C170" s="324" t="s">
        <v>675</v>
      </c>
      <c r="D170" s="324" t="s">
        <v>484</v>
      </c>
      <c r="E170" s="324" t="s">
        <v>676</v>
      </c>
      <c r="F170" s="324" t="s">
        <v>677</v>
      </c>
      <c r="G170" s="326" t="s">
        <v>2383</v>
      </c>
      <c r="H170" s="330">
        <v>0</v>
      </c>
      <c r="I170" s="324"/>
      <c r="J170" s="324"/>
      <c r="K170" s="334">
        <v>42043</v>
      </c>
      <c r="L170" s="324" t="s">
        <v>678</v>
      </c>
      <c r="M170" s="324" t="s">
        <v>679</v>
      </c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323"/>
      <c r="AK170" s="323"/>
      <c r="AL170" s="323"/>
      <c r="AM170" s="323"/>
      <c r="AN170" s="323"/>
      <c r="AO170" s="323"/>
      <c r="AP170" s="323"/>
      <c r="AQ170" s="323"/>
      <c r="AR170" s="323"/>
      <c r="AS170" s="323"/>
      <c r="AT170" s="323"/>
      <c r="AU170" s="323"/>
      <c r="AV170" s="323"/>
      <c r="AW170" s="323"/>
      <c r="AX170" s="323"/>
      <c r="AY170" s="323"/>
      <c r="AZ170" s="323"/>
      <c r="BA170" s="323"/>
      <c r="BB170" s="323"/>
      <c r="BC170" s="323"/>
      <c r="BD170" s="323"/>
      <c r="BE170" s="323"/>
      <c r="BF170" s="323"/>
      <c r="BG170" s="323"/>
      <c r="BH170" s="323"/>
      <c r="BI170" s="323"/>
      <c r="BJ170" s="323"/>
      <c r="BK170" s="323"/>
      <c r="BL170" s="323"/>
      <c r="BM170" s="323"/>
      <c r="BN170" s="323"/>
      <c r="BO170" s="323"/>
      <c r="BP170" s="323"/>
      <c r="BQ170" s="323"/>
      <c r="BR170" s="323"/>
      <c r="BS170" s="323"/>
      <c r="BT170" s="323"/>
      <c r="BU170" s="323"/>
      <c r="BV170" s="323"/>
      <c r="BW170" s="323"/>
      <c r="BX170" s="323"/>
      <c r="BY170" s="323"/>
      <c r="BZ170" s="323"/>
      <c r="CA170" s="323"/>
      <c r="CB170" s="323"/>
      <c r="CC170" s="323"/>
      <c r="CD170" s="323"/>
      <c r="CE170" s="323"/>
      <c r="CF170" s="323"/>
      <c r="CG170" s="323"/>
      <c r="CH170" s="323"/>
      <c r="CI170" s="323"/>
      <c r="CJ170" s="323"/>
      <c r="CK170" s="323"/>
      <c r="CL170" s="323"/>
      <c r="CM170" s="323"/>
      <c r="CN170" s="323"/>
      <c r="CO170" s="323"/>
      <c r="CP170" s="323"/>
      <c r="CQ170" s="323"/>
      <c r="CR170" s="323"/>
      <c r="CS170" s="323"/>
      <c r="CT170" s="323"/>
      <c r="CU170" s="323"/>
      <c r="CV170" s="323"/>
      <c r="CW170" s="323"/>
      <c r="CX170" s="323"/>
      <c r="CY170" s="323"/>
      <c r="CZ170" s="323"/>
      <c r="DA170" s="323"/>
      <c r="DB170" s="323"/>
      <c r="DC170" s="323"/>
      <c r="DD170" s="323"/>
      <c r="DE170" s="323"/>
      <c r="DF170" s="323"/>
      <c r="DG170" s="323"/>
      <c r="DH170" s="323"/>
    </row>
    <row r="171" spans="1:112" s="33" customFormat="1" ht="25.5">
      <c r="A171" s="100">
        <v>64</v>
      </c>
      <c r="B171" s="100"/>
      <c r="C171" s="100" t="s">
        <v>680</v>
      </c>
      <c r="D171" s="100" t="s">
        <v>484</v>
      </c>
      <c r="E171" s="100" t="s">
        <v>681</v>
      </c>
      <c r="F171" s="100" t="s">
        <v>682</v>
      </c>
      <c r="G171" s="64" t="s">
        <v>2383</v>
      </c>
      <c r="H171" s="325">
        <v>10000</v>
      </c>
      <c r="I171" s="100"/>
      <c r="J171" s="100"/>
      <c r="K171" s="107">
        <v>42043</v>
      </c>
      <c r="L171" s="100" t="s">
        <v>683</v>
      </c>
      <c r="M171" s="100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</row>
    <row r="172" spans="1:112" s="328" customFormat="1" ht="38.25">
      <c r="A172" s="324">
        <v>65</v>
      </c>
      <c r="B172" s="324"/>
      <c r="C172" s="324" t="s">
        <v>684</v>
      </c>
      <c r="D172" s="324" t="s">
        <v>484</v>
      </c>
      <c r="E172" s="324" t="s">
        <v>685</v>
      </c>
      <c r="F172" s="324" t="s">
        <v>686</v>
      </c>
      <c r="G172" s="326" t="s">
        <v>2383</v>
      </c>
      <c r="H172" s="330">
        <v>0</v>
      </c>
      <c r="I172" s="324"/>
      <c r="J172" s="324"/>
      <c r="K172" s="324" t="s">
        <v>687</v>
      </c>
      <c r="L172" s="324" t="s">
        <v>688</v>
      </c>
      <c r="M172" s="324" t="s">
        <v>689</v>
      </c>
      <c r="N172" s="32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323"/>
      <c r="AK172" s="323"/>
      <c r="AL172" s="323"/>
      <c r="AM172" s="323"/>
      <c r="AN172" s="323"/>
      <c r="AO172" s="323"/>
      <c r="AP172" s="323"/>
      <c r="AQ172" s="323"/>
      <c r="AR172" s="323"/>
      <c r="AS172" s="323"/>
      <c r="AT172" s="323"/>
      <c r="AU172" s="323"/>
      <c r="AV172" s="323"/>
      <c r="AW172" s="323"/>
      <c r="AX172" s="323"/>
      <c r="AY172" s="323"/>
      <c r="AZ172" s="323"/>
      <c r="BA172" s="323"/>
      <c r="BB172" s="323"/>
      <c r="BC172" s="323"/>
      <c r="BD172" s="323"/>
      <c r="BE172" s="323"/>
      <c r="BF172" s="323"/>
      <c r="BG172" s="323"/>
      <c r="BH172" s="323"/>
      <c r="BI172" s="323"/>
      <c r="BJ172" s="323"/>
      <c r="BK172" s="323"/>
      <c r="BL172" s="323"/>
      <c r="BM172" s="323"/>
      <c r="BN172" s="323"/>
      <c r="BO172" s="323"/>
      <c r="BP172" s="323"/>
      <c r="BQ172" s="323"/>
      <c r="BR172" s="323"/>
      <c r="BS172" s="323"/>
      <c r="BT172" s="323"/>
      <c r="BU172" s="323"/>
      <c r="BV172" s="323"/>
      <c r="BW172" s="323"/>
      <c r="BX172" s="323"/>
      <c r="BY172" s="323"/>
      <c r="BZ172" s="323"/>
      <c r="CA172" s="323"/>
      <c r="CB172" s="323"/>
      <c r="CC172" s="323"/>
      <c r="CD172" s="323"/>
      <c r="CE172" s="323"/>
      <c r="CF172" s="323"/>
      <c r="CG172" s="323"/>
      <c r="CH172" s="323"/>
      <c r="CI172" s="323"/>
      <c r="CJ172" s="323"/>
      <c r="CK172" s="323"/>
      <c r="CL172" s="323"/>
      <c r="CM172" s="323"/>
      <c r="CN172" s="323"/>
      <c r="CO172" s="323"/>
      <c r="CP172" s="323"/>
      <c r="CQ172" s="323"/>
      <c r="CR172" s="323"/>
      <c r="CS172" s="323"/>
      <c r="CT172" s="323"/>
      <c r="CU172" s="323"/>
      <c r="CV172" s="323"/>
      <c r="CW172" s="323"/>
      <c r="CX172" s="323"/>
      <c r="CY172" s="323"/>
      <c r="CZ172" s="323"/>
      <c r="DA172" s="323"/>
      <c r="DB172" s="323"/>
      <c r="DC172" s="323"/>
      <c r="DD172" s="323"/>
      <c r="DE172" s="323"/>
      <c r="DF172" s="323"/>
      <c r="DG172" s="323"/>
      <c r="DH172" s="323"/>
    </row>
    <row r="173" spans="1:112" s="33" customFormat="1" ht="25.5">
      <c r="A173" s="100">
        <v>66</v>
      </c>
      <c r="B173" s="100"/>
      <c r="C173" s="100" t="s">
        <v>690</v>
      </c>
      <c r="D173" s="100" t="s">
        <v>497</v>
      </c>
      <c r="E173" s="100" t="s">
        <v>691</v>
      </c>
      <c r="F173" s="100" t="s">
        <v>692</v>
      </c>
      <c r="G173" s="64" t="s">
        <v>2383</v>
      </c>
      <c r="H173" s="325">
        <v>4900</v>
      </c>
      <c r="I173" s="100"/>
      <c r="J173" s="100"/>
      <c r="K173" s="100" t="s">
        <v>5185</v>
      </c>
      <c r="L173" s="100" t="s">
        <v>693</v>
      </c>
      <c r="M173" s="100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</row>
    <row r="174" spans="1:112" s="328" customFormat="1" ht="25.5">
      <c r="A174" s="100">
        <v>67</v>
      </c>
      <c r="B174" s="100"/>
      <c r="C174" s="100" t="s">
        <v>694</v>
      </c>
      <c r="D174" s="100" t="s">
        <v>475</v>
      </c>
      <c r="E174" s="100" t="s">
        <v>695</v>
      </c>
      <c r="F174" s="100" t="s">
        <v>696</v>
      </c>
      <c r="G174" s="64" t="s">
        <v>2383</v>
      </c>
      <c r="H174" s="100"/>
      <c r="I174" s="100"/>
      <c r="J174" s="325">
        <v>5250</v>
      </c>
      <c r="K174" s="100" t="s">
        <v>5185</v>
      </c>
      <c r="L174" s="100" t="s">
        <v>697</v>
      </c>
      <c r="M174" s="100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23"/>
      <c r="AC174" s="323"/>
      <c r="AD174" s="323"/>
      <c r="AE174" s="323"/>
      <c r="AF174" s="323"/>
      <c r="AG174" s="323"/>
      <c r="AH174" s="323"/>
      <c r="AI174" s="323"/>
      <c r="AJ174" s="323"/>
      <c r="AK174" s="323"/>
      <c r="AL174" s="323"/>
      <c r="AM174" s="323"/>
      <c r="AN174" s="323"/>
      <c r="AO174" s="323"/>
      <c r="AP174" s="323"/>
      <c r="AQ174" s="323"/>
      <c r="AR174" s="323"/>
      <c r="AS174" s="323"/>
      <c r="AT174" s="323"/>
      <c r="AU174" s="323"/>
      <c r="AV174" s="323"/>
      <c r="AW174" s="323"/>
      <c r="AX174" s="323"/>
      <c r="AY174" s="323"/>
      <c r="AZ174" s="323"/>
      <c r="BA174" s="323"/>
      <c r="BB174" s="323"/>
      <c r="BC174" s="323"/>
      <c r="BD174" s="323"/>
      <c r="BE174" s="323"/>
      <c r="BF174" s="323"/>
      <c r="BG174" s="323"/>
      <c r="BH174" s="323"/>
      <c r="BI174" s="323"/>
      <c r="BJ174" s="323"/>
      <c r="BK174" s="323"/>
      <c r="BL174" s="323"/>
      <c r="BM174" s="323"/>
      <c r="BN174" s="323"/>
      <c r="BO174" s="323"/>
      <c r="BP174" s="323"/>
      <c r="BQ174" s="323"/>
      <c r="BR174" s="323"/>
      <c r="BS174" s="323"/>
      <c r="BT174" s="323"/>
      <c r="BU174" s="323"/>
      <c r="BV174" s="323"/>
      <c r="BW174" s="323"/>
      <c r="BX174" s="323"/>
      <c r="BY174" s="323"/>
      <c r="BZ174" s="323"/>
      <c r="CA174" s="323"/>
      <c r="CB174" s="323"/>
      <c r="CC174" s="323"/>
      <c r="CD174" s="323"/>
      <c r="CE174" s="323"/>
      <c r="CF174" s="323"/>
      <c r="CG174" s="323"/>
      <c r="CH174" s="323"/>
      <c r="CI174" s="323"/>
      <c r="CJ174" s="323"/>
      <c r="CK174" s="323"/>
      <c r="CL174" s="323"/>
      <c r="CM174" s="323"/>
      <c r="CN174" s="323"/>
      <c r="CO174" s="323"/>
      <c r="CP174" s="323"/>
      <c r="CQ174" s="323"/>
      <c r="CR174" s="323"/>
      <c r="CS174" s="323"/>
      <c r="CT174" s="323"/>
      <c r="CU174" s="323"/>
      <c r="CV174" s="323"/>
      <c r="CW174" s="323"/>
      <c r="CX174" s="323"/>
      <c r="CY174" s="323"/>
      <c r="CZ174" s="323"/>
      <c r="DA174" s="323"/>
      <c r="DB174" s="323"/>
      <c r="DC174" s="323"/>
      <c r="DD174" s="323"/>
      <c r="DE174" s="323"/>
      <c r="DF174" s="323"/>
      <c r="DG174" s="323"/>
      <c r="DH174" s="323"/>
    </row>
    <row r="175" spans="1:112" s="328" customFormat="1" ht="25.5">
      <c r="A175" s="100">
        <v>68</v>
      </c>
      <c r="B175" s="100"/>
      <c r="C175" s="100" t="s">
        <v>698</v>
      </c>
      <c r="D175" s="100" t="s">
        <v>475</v>
      </c>
      <c r="E175" s="100" t="s">
        <v>699</v>
      </c>
      <c r="F175" s="100" t="s">
        <v>700</v>
      </c>
      <c r="G175" s="64" t="s">
        <v>2525</v>
      </c>
      <c r="H175" s="325">
        <v>200</v>
      </c>
      <c r="I175" s="100"/>
      <c r="J175" s="100"/>
      <c r="K175" s="100" t="s">
        <v>5185</v>
      </c>
      <c r="L175" s="100" t="s">
        <v>701</v>
      </c>
      <c r="M175" s="100"/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23"/>
      <c r="AC175" s="323"/>
      <c r="AD175" s="323"/>
      <c r="AE175" s="323"/>
      <c r="AF175" s="323"/>
      <c r="AG175" s="323"/>
      <c r="AH175" s="323"/>
      <c r="AI175" s="323"/>
      <c r="AJ175" s="323"/>
      <c r="AK175" s="323"/>
      <c r="AL175" s="323"/>
      <c r="AM175" s="323"/>
      <c r="AN175" s="323"/>
      <c r="AO175" s="323"/>
      <c r="AP175" s="323"/>
      <c r="AQ175" s="323"/>
      <c r="AR175" s="323"/>
      <c r="AS175" s="323"/>
      <c r="AT175" s="323"/>
      <c r="AU175" s="323"/>
      <c r="AV175" s="323"/>
      <c r="AW175" s="323"/>
      <c r="AX175" s="323"/>
      <c r="AY175" s="323"/>
      <c r="AZ175" s="323"/>
      <c r="BA175" s="323"/>
      <c r="BB175" s="323"/>
      <c r="BC175" s="323"/>
      <c r="BD175" s="323"/>
      <c r="BE175" s="323"/>
      <c r="BF175" s="323"/>
      <c r="BG175" s="323"/>
      <c r="BH175" s="323"/>
      <c r="BI175" s="323"/>
      <c r="BJ175" s="323"/>
      <c r="BK175" s="323"/>
      <c r="BL175" s="323"/>
      <c r="BM175" s="323"/>
      <c r="BN175" s="323"/>
      <c r="BO175" s="323"/>
      <c r="BP175" s="323"/>
      <c r="BQ175" s="323"/>
      <c r="BR175" s="323"/>
      <c r="BS175" s="323"/>
      <c r="BT175" s="323"/>
      <c r="BU175" s="323"/>
      <c r="BV175" s="323"/>
      <c r="BW175" s="323"/>
      <c r="BX175" s="323"/>
      <c r="BY175" s="323"/>
      <c r="BZ175" s="323"/>
      <c r="CA175" s="323"/>
      <c r="CB175" s="323"/>
      <c r="CC175" s="323"/>
      <c r="CD175" s="323"/>
      <c r="CE175" s="323"/>
      <c r="CF175" s="323"/>
      <c r="CG175" s="323"/>
      <c r="CH175" s="323"/>
      <c r="CI175" s="323"/>
      <c r="CJ175" s="323"/>
      <c r="CK175" s="323"/>
      <c r="CL175" s="323"/>
      <c r="CM175" s="323"/>
      <c r="CN175" s="323"/>
      <c r="CO175" s="323"/>
      <c r="CP175" s="323"/>
      <c r="CQ175" s="323"/>
      <c r="CR175" s="323"/>
      <c r="CS175" s="323"/>
      <c r="CT175" s="323"/>
      <c r="CU175" s="323"/>
      <c r="CV175" s="323"/>
      <c r="CW175" s="323"/>
      <c r="CX175" s="323"/>
      <c r="CY175" s="323"/>
      <c r="CZ175" s="323"/>
      <c r="DA175" s="323"/>
      <c r="DB175" s="323"/>
      <c r="DC175" s="323"/>
      <c r="DD175" s="323"/>
      <c r="DE175" s="323"/>
      <c r="DF175" s="323"/>
      <c r="DG175" s="323"/>
      <c r="DH175" s="323"/>
    </row>
    <row r="176" spans="1:112" s="328" customFormat="1" ht="12.75">
      <c r="A176" s="100"/>
      <c r="B176" s="100"/>
      <c r="C176" s="100"/>
      <c r="D176" s="100"/>
      <c r="E176" s="100"/>
      <c r="F176" s="100"/>
      <c r="G176" s="64" t="s">
        <v>2383</v>
      </c>
      <c r="H176" s="325">
        <v>5000</v>
      </c>
      <c r="I176" s="100"/>
      <c r="J176" s="100"/>
      <c r="K176" s="100"/>
      <c r="L176" s="100"/>
      <c r="M176" s="100"/>
      <c r="N176" s="323"/>
      <c r="O176" s="323"/>
      <c r="P176" s="323"/>
      <c r="Q176" s="323"/>
      <c r="R176" s="323"/>
      <c r="S176" s="323"/>
      <c r="T176" s="323"/>
      <c r="U176" s="323"/>
      <c r="V176" s="323"/>
      <c r="W176" s="323"/>
      <c r="X176" s="323"/>
      <c r="Y176" s="323"/>
      <c r="Z176" s="323"/>
      <c r="AA176" s="323"/>
      <c r="AB176" s="323"/>
      <c r="AC176" s="323"/>
      <c r="AD176" s="323"/>
      <c r="AE176" s="323"/>
      <c r="AF176" s="323"/>
      <c r="AG176" s="323"/>
      <c r="AH176" s="323"/>
      <c r="AI176" s="323"/>
      <c r="AJ176" s="323"/>
      <c r="AK176" s="323"/>
      <c r="AL176" s="323"/>
      <c r="AM176" s="323"/>
      <c r="AN176" s="323"/>
      <c r="AO176" s="323"/>
      <c r="AP176" s="323"/>
      <c r="AQ176" s="323"/>
      <c r="AR176" s="323"/>
      <c r="AS176" s="323"/>
      <c r="AT176" s="323"/>
      <c r="AU176" s="323"/>
      <c r="AV176" s="323"/>
      <c r="AW176" s="323"/>
      <c r="AX176" s="323"/>
      <c r="AY176" s="323"/>
      <c r="AZ176" s="323"/>
      <c r="BA176" s="323"/>
      <c r="BB176" s="323"/>
      <c r="BC176" s="323"/>
      <c r="BD176" s="323"/>
      <c r="BE176" s="323"/>
      <c r="BF176" s="323"/>
      <c r="BG176" s="323"/>
      <c r="BH176" s="323"/>
      <c r="BI176" s="323"/>
      <c r="BJ176" s="323"/>
      <c r="BK176" s="323"/>
      <c r="BL176" s="323"/>
      <c r="BM176" s="323"/>
      <c r="BN176" s="323"/>
      <c r="BO176" s="323"/>
      <c r="BP176" s="323"/>
      <c r="BQ176" s="323"/>
      <c r="BR176" s="323"/>
      <c r="BS176" s="323"/>
      <c r="BT176" s="323"/>
      <c r="BU176" s="323"/>
      <c r="BV176" s="323"/>
      <c r="BW176" s="323"/>
      <c r="BX176" s="323"/>
      <c r="BY176" s="323"/>
      <c r="BZ176" s="323"/>
      <c r="CA176" s="323"/>
      <c r="CB176" s="323"/>
      <c r="CC176" s="323"/>
      <c r="CD176" s="323"/>
      <c r="CE176" s="323"/>
      <c r="CF176" s="323"/>
      <c r="CG176" s="323"/>
      <c r="CH176" s="323"/>
      <c r="CI176" s="323"/>
      <c r="CJ176" s="323"/>
      <c r="CK176" s="323"/>
      <c r="CL176" s="323"/>
      <c r="CM176" s="323"/>
      <c r="CN176" s="323"/>
      <c r="CO176" s="323"/>
      <c r="CP176" s="323"/>
      <c r="CQ176" s="323"/>
      <c r="CR176" s="323"/>
      <c r="CS176" s="323"/>
      <c r="CT176" s="323"/>
      <c r="CU176" s="323"/>
      <c r="CV176" s="323"/>
      <c r="CW176" s="323"/>
      <c r="CX176" s="323"/>
      <c r="CY176" s="323"/>
      <c r="CZ176" s="323"/>
      <c r="DA176" s="323"/>
      <c r="DB176" s="323"/>
      <c r="DC176" s="323"/>
      <c r="DD176" s="323"/>
      <c r="DE176" s="323"/>
      <c r="DF176" s="323"/>
      <c r="DG176" s="323"/>
      <c r="DH176" s="323"/>
    </row>
    <row r="177" spans="1:112" s="328" customFormat="1" ht="38.25">
      <c r="A177" s="324">
        <v>69</v>
      </c>
      <c r="B177" s="324"/>
      <c r="C177" s="324" t="s">
        <v>702</v>
      </c>
      <c r="D177" s="324" t="s">
        <v>497</v>
      </c>
      <c r="E177" s="324" t="s">
        <v>703</v>
      </c>
      <c r="F177" s="324" t="s">
        <v>704</v>
      </c>
      <c r="G177" s="326" t="s">
        <v>2485</v>
      </c>
      <c r="H177" s="330">
        <v>200</v>
      </c>
      <c r="I177" s="324"/>
      <c r="J177" s="324"/>
      <c r="K177" s="324" t="s">
        <v>705</v>
      </c>
      <c r="L177" s="324" t="s">
        <v>706</v>
      </c>
      <c r="M177" s="324" t="s">
        <v>707</v>
      </c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23"/>
      <c r="AD177" s="323"/>
      <c r="AE177" s="323"/>
      <c r="AF177" s="323"/>
      <c r="AG177" s="323"/>
      <c r="AH177" s="323"/>
      <c r="AI177" s="323"/>
      <c r="AJ177" s="323"/>
      <c r="AK177" s="323"/>
      <c r="AL177" s="323"/>
      <c r="AM177" s="323"/>
      <c r="AN177" s="323"/>
      <c r="AO177" s="323"/>
      <c r="AP177" s="323"/>
      <c r="AQ177" s="323"/>
      <c r="AR177" s="323"/>
      <c r="AS177" s="323"/>
      <c r="AT177" s="323"/>
      <c r="AU177" s="323"/>
      <c r="AV177" s="323"/>
      <c r="AW177" s="323"/>
      <c r="AX177" s="323"/>
      <c r="AY177" s="323"/>
      <c r="AZ177" s="323"/>
      <c r="BA177" s="323"/>
      <c r="BB177" s="323"/>
      <c r="BC177" s="323"/>
      <c r="BD177" s="323"/>
      <c r="BE177" s="323"/>
      <c r="BF177" s="323"/>
      <c r="BG177" s="323"/>
      <c r="BH177" s="323"/>
      <c r="BI177" s="323"/>
      <c r="BJ177" s="323"/>
      <c r="BK177" s="323"/>
      <c r="BL177" s="323"/>
      <c r="BM177" s="323"/>
      <c r="BN177" s="323"/>
      <c r="BO177" s="323"/>
      <c r="BP177" s="323"/>
      <c r="BQ177" s="323"/>
      <c r="BR177" s="323"/>
      <c r="BS177" s="323"/>
      <c r="BT177" s="323"/>
      <c r="BU177" s="323"/>
      <c r="BV177" s="323"/>
      <c r="BW177" s="323"/>
      <c r="BX177" s="323"/>
      <c r="BY177" s="323"/>
      <c r="BZ177" s="323"/>
      <c r="CA177" s="323"/>
      <c r="CB177" s="323"/>
      <c r="CC177" s="323"/>
      <c r="CD177" s="323"/>
      <c r="CE177" s="323"/>
      <c r="CF177" s="323"/>
      <c r="CG177" s="323"/>
      <c r="CH177" s="323"/>
      <c r="CI177" s="323"/>
      <c r="CJ177" s="323"/>
      <c r="CK177" s="323"/>
      <c r="CL177" s="323"/>
      <c r="CM177" s="323"/>
      <c r="CN177" s="323"/>
      <c r="CO177" s="323"/>
      <c r="CP177" s="323"/>
      <c r="CQ177" s="323"/>
      <c r="CR177" s="323"/>
      <c r="CS177" s="323"/>
      <c r="CT177" s="323"/>
      <c r="CU177" s="323"/>
      <c r="CV177" s="323"/>
      <c r="CW177" s="323"/>
      <c r="CX177" s="323"/>
      <c r="CY177" s="323"/>
      <c r="CZ177" s="323"/>
      <c r="DA177" s="323"/>
      <c r="DB177" s="323"/>
      <c r="DC177" s="323"/>
      <c r="DD177" s="323"/>
      <c r="DE177" s="323"/>
      <c r="DF177" s="323"/>
      <c r="DG177" s="323"/>
      <c r="DH177" s="323"/>
    </row>
    <row r="178" spans="1:112" s="328" customFormat="1" ht="12.75">
      <c r="A178" s="324"/>
      <c r="B178" s="324"/>
      <c r="C178" s="324"/>
      <c r="D178" s="324"/>
      <c r="E178" s="324"/>
      <c r="F178" s="324"/>
      <c r="G178" s="326" t="s">
        <v>2383</v>
      </c>
      <c r="H178" s="330">
        <v>5000</v>
      </c>
      <c r="I178" s="324"/>
      <c r="J178" s="324"/>
      <c r="K178" s="324"/>
      <c r="L178" s="324"/>
      <c r="M178" s="324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23"/>
      <c r="AD178" s="323"/>
      <c r="AE178" s="323"/>
      <c r="AF178" s="323"/>
      <c r="AG178" s="323"/>
      <c r="AH178" s="323"/>
      <c r="AI178" s="323"/>
      <c r="AJ178" s="323"/>
      <c r="AK178" s="323"/>
      <c r="AL178" s="323"/>
      <c r="AM178" s="323"/>
      <c r="AN178" s="323"/>
      <c r="AO178" s="323"/>
      <c r="AP178" s="323"/>
      <c r="AQ178" s="323"/>
      <c r="AR178" s="323"/>
      <c r="AS178" s="323"/>
      <c r="AT178" s="323"/>
      <c r="AU178" s="323"/>
      <c r="AV178" s="323"/>
      <c r="AW178" s="323"/>
      <c r="AX178" s="323"/>
      <c r="AY178" s="323"/>
      <c r="AZ178" s="323"/>
      <c r="BA178" s="323"/>
      <c r="BB178" s="323"/>
      <c r="BC178" s="323"/>
      <c r="BD178" s="323"/>
      <c r="BE178" s="323"/>
      <c r="BF178" s="323"/>
      <c r="BG178" s="323"/>
      <c r="BH178" s="323"/>
      <c r="BI178" s="323"/>
      <c r="BJ178" s="323"/>
      <c r="BK178" s="323"/>
      <c r="BL178" s="323"/>
      <c r="BM178" s="323"/>
      <c r="BN178" s="323"/>
      <c r="BO178" s="323"/>
      <c r="BP178" s="323"/>
      <c r="BQ178" s="323"/>
      <c r="BR178" s="323"/>
      <c r="BS178" s="323"/>
      <c r="BT178" s="323"/>
      <c r="BU178" s="323"/>
      <c r="BV178" s="323"/>
      <c r="BW178" s="323"/>
      <c r="BX178" s="323"/>
      <c r="BY178" s="323"/>
      <c r="BZ178" s="323"/>
      <c r="CA178" s="323"/>
      <c r="CB178" s="323"/>
      <c r="CC178" s="323"/>
      <c r="CD178" s="323"/>
      <c r="CE178" s="323"/>
      <c r="CF178" s="323"/>
      <c r="CG178" s="323"/>
      <c r="CH178" s="323"/>
      <c r="CI178" s="323"/>
      <c r="CJ178" s="323"/>
      <c r="CK178" s="323"/>
      <c r="CL178" s="323"/>
      <c r="CM178" s="323"/>
      <c r="CN178" s="323"/>
      <c r="CO178" s="323"/>
      <c r="CP178" s="323"/>
      <c r="CQ178" s="323"/>
      <c r="CR178" s="323"/>
      <c r="CS178" s="323"/>
      <c r="CT178" s="323"/>
      <c r="CU178" s="323"/>
      <c r="CV178" s="323"/>
      <c r="CW178" s="323"/>
      <c r="CX178" s="323"/>
      <c r="CY178" s="323"/>
      <c r="CZ178" s="323"/>
      <c r="DA178" s="323"/>
      <c r="DB178" s="323"/>
      <c r="DC178" s="323"/>
      <c r="DD178" s="323"/>
      <c r="DE178" s="323"/>
      <c r="DF178" s="323"/>
      <c r="DG178" s="323"/>
      <c r="DH178" s="323"/>
    </row>
    <row r="179" spans="1:112" s="33" customFormat="1" ht="25.5">
      <c r="A179" s="100">
        <v>70</v>
      </c>
      <c r="B179" s="100"/>
      <c r="C179" s="100" t="s">
        <v>708</v>
      </c>
      <c r="D179" s="100" t="s">
        <v>497</v>
      </c>
      <c r="E179" s="100" t="s">
        <v>703</v>
      </c>
      <c r="F179" s="100" t="s">
        <v>704</v>
      </c>
      <c r="G179" s="64" t="s">
        <v>2485</v>
      </c>
      <c r="H179" s="325">
        <v>200</v>
      </c>
      <c r="I179" s="100"/>
      <c r="J179" s="100"/>
      <c r="K179" s="100" t="s">
        <v>705</v>
      </c>
      <c r="L179" s="100" t="s">
        <v>709</v>
      </c>
      <c r="M179" s="100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</row>
    <row r="180" spans="1:112" s="33" customFormat="1" ht="12.75">
      <c r="A180" s="100"/>
      <c r="B180" s="100"/>
      <c r="C180" s="100"/>
      <c r="D180" s="100"/>
      <c r="E180" s="100"/>
      <c r="F180" s="100"/>
      <c r="G180" s="64" t="s">
        <v>2383</v>
      </c>
      <c r="H180" s="325">
        <v>5000</v>
      </c>
      <c r="I180" s="100"/>
      <c r="J180" s="100"/>
      <c r="K180" s="100"/>
      <c r="L180" s="100"/>
      <c r="M180" s="100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</row>
    <row r="181" spans="1:112" s="33" customFormat="1" ht="25.5">
      <c r="A181" s="100">
        <v>71</v>
      </c>
      <c r="B181" s="100"/>
      <c r="C181" s="100" t="s">
        <v>710</v>
      </c>
      <c r="D181" s="100" t="s">
        <v>497</v>
      </c>
      <c r="E181" s="100" t="s">
        <v>703</v>
      </c>
      <c r="F181" s="100" t="s">
        <v>704</v>
      </c>
      <c r="G181" s="64" t="s">
        <v>2383</v>
      </c>
      <c r="H181" s="325">
        <v>4800</v>
      </c>
      <c r="I181" s="100"/>
      <c r="J181" s="100"/>
      <c r="K181" s="100" t="s">
        <v>705</v>
      </c>
      <c r="L181" s="100" t="s">
        <v>711</v>
      </c>
      <c r="M181" s="100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</row>
    <row r="182" spans="1:112" s="33" customFormat="1" ht="25.5">
      <c r="A182" s="100">
        <v>72</v>
      </c>
      <c r="B182" s="100"/>
      <c r="C182" s="100" t="s">
        <v>712</v>
      </c>
      <c r="D182" s="100" t="s">
        <v>497</v>
      </c>
      <c r="E182" s="100" t="s">
        <v>703</v>
      </c>
      <c r="F182" s="100" t="s">
        <v>704</v>
      </c>
      <c r="G182" s="64" t="s">
        <v>2383</v>
      </c>
      <c r="H182" s="325">
        <v>3000</v>
      </c>
      <c r="I182" s="100"/>
      <c r="J182" s="100"/>
      <c r="K182" s="100" t="s">
        <v>705</v>
      </c>
      <c r="L182" s="100" t="s">
        <v>713</v>
      </c>
      <c r="M182" s="100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</row>
    <row r="183" spans="1:112" s="33" customFormat="1" ht="25.5">
      <c r="A183" s="100">
        <v>73</v>
      </c>
      <c r="B183" s="100"/>
      <c r="C183" s="100" t="s">
        <v>714</v>
      </c>
      <c r="D183" s="100" t="s">
        <v>497</v>
      </c>
      <c r="E183" s="100" t="s">
        <v>703</v>
      </c>
      <c r="F183" s="100" t="s">
        <v>704</v>
      </c>
      <c r="G183" s="64" t="s">
        <v>2383</v>
      </c>
      <c r="H183" s="325">
        <v>5000</v>
      </c>
      <c r="I183" s="100"/>
      <c r="J183" s="100"/>
      <c r="K183" s="100" t="s">
        <v>705</v>
      </c>
      <c r="L183" s="100" t="s">
        <v>715</v>
      </c>
      <c r="M183" s="100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</row>
    <row r="184" spans="1:112" s="328" customFormat="1" ht="25.5">
      <c r="A184" s="100">
        <v>74</v>
      </c>
      <c r="B184" s="100"/>
      <c r="C184" s="100" t="s">
        <v>698</v>
      </c>
      <c r="D184" s="100" t="s">
        <v>475</v>
      </c>
      <c r="E184" s="100" t="s">
        <v>716</v>
      </c>
      <c r="F184" s="100" t="s">
        <v>717</v>
      </c>
      <c r="G184" s="64" t="s">
        <v>2383</v>
      </c>
      <c r="H184" s="33"/>
      <c r="I184" s="100"/>
      <c r="J184" s="325">
        <v>4880</v>
      </c>
      <c r="K184" s="100" t="s">
        <v>5185</v>
      </c>
      <c r="L184" s="100" t="s">
        <v>718</v>
      </c>
      <c r="M184" s="100"/>
      <c r="N184" s="323"/>
      <c r="O184" s="323"/>
      <c r="P184" s="323"/>
      <c r="Q184" s="323"/>
      <c r="R184" s="323"/>
      <c r="S184" s="323"/>
      <c r="T184" s="323"/>
      <c r="U184" s="323"/>
      <c r="V184" s="323"/>
      <c r="W184" s="323"/>
      <c r="X184" s="323"/>
      <c r="Y184" s="323"/>
      <c r="Z184" s="323"/>
      <c r="AA184" s="323"/>
      <c r="AB184" s="323"/>
      <c r="AC184" s="323"/>
      <c r="AD184" s="323"/>
      <c r="AE184" s="323"/>
      <c r="AF184" s="323"/>
      <c r="AG184" s="323"/>
      <c r="AH184" s="323"/>
      <c r="AI184" s="323"/>
      <c r="AJ184" s="323"/>
      <c r="AK184" s="323"/>
      <c r="AL184" s="323"/>
      <c r="AM184" s="323"/>
      <c r="AN184" s="323"/>
      <c r="AO184" s="323"/>
      <c r="AP184" s="323"/>
      <c r="AQ184" s="323"/>
      <c r="AR184" s="323"/>
      <c r="AS184" s="323"/>
      <c r="AT184" s="323"/>
      <c r="AU184" s="323"/>
      <c r="AV184" s="323"/>
      <c r="AW184" s="323"/>
      <c r="AX184" s="323"/>
      <c r="AY184" s="323"/>
      <c r="AZ184" s="323"/>
      <c r="BA184" s="323"/>
      <c r="BB184" s="323"/>
      <c r="BC184" s="323"/>
      <c r="BD184" s="323"/>
      <c r="BE184" s="323"/>
      <c r="BF184" s="323"/>
      <c r="BG184" s="323"/>
      <c r="BH184" s="323"/>
      <c r="BI184" s="323"/>
      <c r="BJ184" s="323"/>
      <c r="BK184" s="323"/>
      <c r="BL184" s="323"/>
      <c r="BM184" s="323"/>
      <c r="BN184" s="323"/>
      <c r="BO184" s="323"/>
      <c r="BP184" s="323"/>
      <c r="BQ184" s="323"/>
      <c r="BR184" s="323"/>
      <c r="BS184" s="323"/>
      <c r="BT184" s="323"/>
      <c r="BU184" s="323"/>
      <c r="BV184" s="323"/>
      <c r="BW184" s="323"/>
      <c r="BX184" s="323"/>
      <c r="BY184" s="323"/>
      <c r="BZ184" s="323"/>
      <c r="CA184" s="323"/>
      <c r="CB184" s="323"/>
      <c r="CC184" s="323"/>
      <c r="CD184" s="323"/>
      <c r="CE184" s="323"/>
      <c r="CF184" s="323"/>
      <c r="CG184" s="323"/>
      <c r="CH184" s="323"/>
      <c r="CI184" s="323"/>
      <c r="CJ184" s="323"/>
      <c r="CK184" s="323"/>
      <c r="CL184" s="323"/>
      <c r="CM184" s="323"/>
      <c r="CN184" s="323"/>
      <c r="CO184" s="323"/>
      <c r="CP184" s="323"/>
      <c r="CQ184" s="323"/>
      <c r="CR184" s="323"/>
      <c r="CS184" s="323"/>
      <c r="CT184" s="323"/>
      <c r="CU184" s="323"/>
      <c r="CV184" s="323"/>
      <c r="CW184" s="323"/>
      <c r="CX184" s="323"/>
      <c r="CY184" s="323"/>
      <c r="CZ184" s="323"/>
      <c r="DA184" s="323"/>
      <c r="DB184" s="323"/>
      <c r="DC184" s="323"/>
      <c r="DD184" s="323"/>
      <c r="DE184" s="323"/>
      <c r="DF184" s="323"/>
      <c r="DG184" s="323"/>
      <c r="DH184" s="323"/>
    </row>
    <row r="185" spans="1:112" s="33" customFormat="1" ht="25.5">
      <c r="A185" s="100">
        <v>75</v>
      </c>
      <c r="B185" s="100"/>
      <c r="C185" s="100" t="s">
        <v>719</v>
      </c>
      <c r="D185" s="100" t="s">
        <v>456</v>
      </c>
      <c r="E185" s="100" t="s">
        <v>720</v>
      </c>
      <c r="F185" s="100" t="s">
        <v>721</v>
      </c>
      <c r="G185" s="64" t="s">
        <v>2485</v>
      </c>
      <c r="H185" s="325">
        <v>200</v>
      </c>
      <c r="I185" s="100"/>
      <c r="J185" s="100"/>
      <c r="K185" s="100" t="s">
        <v>722</v>
      </c>
      <c r="L185" s="100" t="s">
        <v>723</v>
      </c>
      <c r="M185" s="100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</row>
    <row r="186" spans="1:112" s="33" customFormat="1" ht="12.75">
      <c r="A186" s="100"/>
      <c r="B186" s="100"/>
      <c r="C186" s="100"/>
      <c r="D186" s="100"/>
      <c r="E186" s="100"/>
      <c r="F186" s="100"/>
      <c r="G186" s="64" t="s">
        <v>2383</v>
      </c>
      <c r="H186" s="325">
        <v>3000</v>
      </c>
      <c r="I186" s="100"/>
      <c r="J186" s="100"/>
      <c r="K186" s="100"/>
      <c r="L186" s="100"/>
      <c r="M186" s="100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</row>
    <row r="187" spans="1:112" s="33" customFormat="1" ht="25.5">
      <c r="A187" s="100">
        <v>76</v>
      </c>
      <c r="B187" s="100"/>
      <c r="C187" s="100" t="s">
        <v>6614</v>
      </c>
      <c r="D187" s="100" t="s">
        <v>456</v>
      </c>
      <c r="E187" s="100" t="s">
        <v>720</v>
      </c>
      <c r="F187" s="100" t="s">
        <v>724</v>
      </c>
      <c r="G187" s="64" t="s">
        <v>2383</v>
      </c>
      <c r="H187" s="325">
        <v>3000</v>
      </c>
      <c r="I187" s="100"/>
      <c r="J187" s="100"/>
      <c r="K187" s="100" t="s">
        <v>725</v>
      </c>
      <c r="L187" s="100" t="s">
        <v>726</v>
      </c>
      <c r="M187" s="100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</row>
    <row r="188" spans="1:112" s="33" customFormat="1" ht="25.5">
      <c r="A188" s="100">
        <v>77</v>
      </c>
      <c r="B188" s="100"/>
      <c r="C188" s="100" t="s">
        <v>727</v>
      </c>
      <c r="D188" s="100" t="s">
        <v>456</v>
      </c>
      <c r="E188" s="100" t="s">
        <v>728</v>
      </c>
      <c r="F188" s="100" t="s">
        <v>729</v>
      </c>
      <c r="G188" s="64" t="s">
        <v>5058</v>
      </c>
      <c r="H188" s="325">
        <v>4823</v>
      </c>
      <c r="I188" s="100"/>
      <c r="J188" s="100"/>
      <c r="K188" s="100" t="s">
        <v>730</v>
      </c>
      <c r="L188" s="100" t="s">
        <v>731</v>
      </c>
      <c r="M188" s="100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</row>
    <row r="189" spans="1:112" s="33" customFormat="1" ht="25.5">
      <c r="A189" s="100">
        <v>78</v>
      </c>
      <c r="B189" s="100"/>
      <c r="C189" s="100" t="s">
        <v>732</v>
      </c>
      <c r="D189" s="100" t="s">
        <v>733</v>
      </c>
      <c r="E189" s="100" t="s">
        <v>734</v>
      </c>
      <c r="F189" s="100" t="s">
        <v>735</v>
      </c>
      <c r="G189" s="64" t="s">
        <v>2485</v>
      </c>
      <c r="H189" s="325">
        <v>200</v>
      </c>
      <c r="I189" s="100"/>
      <c r="J189" s="100"/>
      <c r="K189" s="100" t="s">
        <v>736</v>
      </c>
      <c r="L189" s="100" t="s">
        <v>737</v>
      </c>
      <c r="M189" s="100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</row>
    <row r="190" spans="1:112" s="33" customFormat="1" ht="12.75">
      <c r="A190" s="100"/>
      <c r="B190" s="100"/>
      <c r="C190" s="100"/>
      <c r="D190" s="100"/>
      <c r="E190" s="100"/>
      <c r="F190" s="100"/>
      <c r="G190" s="64" t="s">
        <v>2383</v>
      </c>
      <c r="H190" s="325">
        <v>5000</v>
      </c>
      <c r="I190" s="100"/>
      <c r="J190" s="100"/>
      <c r="K190" s="100"/>
      <c r="L190" s="100"/>
      <c r="M190" s="100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</row>
    <row r="191" spans="1:112" s="33" customFormat="1" ht="25.5">
      <c r="A191" s="100">
        <v>79</v>
      </c>
      <c r="B191" s="100"/>
      <c r="C191" s="100" t="s">
        <v>738</v>
      </c>
      <c r="D191" s="100" t="s">
        <v>733</v>
      </c>
      <c r="E191" s="100" t="s">
        <v>739</v>
      </c>
      <c r="F191" s="100" t="s">
        <v>740</v>
      </c>
      <c r="G191" s="64" t="s">
        <v>5058</v>
      </c>
      <c r="H191" s="325">
        <v>11000</v>
      </c>
      <c r="I191" s="100"/>
      <c r="J191" s="100"/>
      <c r="K191" s="100" t="s">
        <v>736</v>
      </c>
      <c r="L191" s="100" t="s">
        <v>741</v>
      </c>
      <c r="M191" s="100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</row>
    <row r="192" spans="1:112" s="33" customFormat="1" ht="25.5">
      <c r="A192" s="100">
        <v>80</v>
      </c>
      <c r="B192" s="100"/>
      <c r="C192" s="100" t="s">
        <v>742</v>
      </c>
      <c r="D192" s="100" t="s">
        <v>475</v>
      </c>
      <c r="E192" s="100" t="s">
        <v>743</v>
      </c>
      <c r="F192" s="100" t="s">
        <v>744</v>
      </c>
      <c r="G192" s="64" t="s">
        <v>2485</v>
      </c>
      <c r="I192" s="100"/>
      <c r="J192" s="325">
        <v>23130</v>
      </c>
      <c r="K192" s="100" t="s">
        <v>736</v>
      </c>
      <c r="L192" s="100" t="s">
        <v>745</v>
      </c>
      <c r="M192" s="100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</row>
    <row r="193" spans="1:112" s="33" customFormat="1" ht="25.5">
      <c r="A193" s="100">
        <v>81</v>
      </c>
      <c r="B193" s="100"/>
      <c r="C193" s="100" t="s">
        <v>746</v>
      </c>
      <c r="D193" s="100" t="s">
        <v>747</v>
      </c>
      <c r="E193" s="100" t="s">
        <v>748</v>
      </c>
      <c r="F193" s="100" t="s">
        <v>749</v>
      </c>
      <c r="G193" s="64" t="s">
        <v>2383</v>
      </c>
      <c r="H193" s="325">
        <v>20000</v>
      </c>
      <c r="I193" s="100"/>
      <c r="J193" s="100"/>
      <c r="K193" s="100" t="s">
        <v>575</v>
      </c>
      <c r="L193" s="100" t="s">
        <v>750</v>
      </c>
      <c r="M193" s="100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</row>
    <row r="194" spans="1:112" s="328" customFormat="1" ht="25.5">
      <c r="A194" s="100">
        <v>82</v>
      </c>
      <c r="B194" s="100"/>
      <c r="C194" s="100" t="s">
        <v>751</v>
      </c>
      <c r="D194" s="100" t="s">
        <v>537</v>
      </c>
      <c r="E194" s="100" t="s">
        <v>752</v>
      </c>
      <c r="F194" s="100" t="s">
        <v>753</v>
      </c>
      <c r="G194" s="64" t="s">
        <v>2383</v>
      </c>
      <c r="H194" s="325">
        <v>3000</v>
      </c>
      <c r="I194" s="100"/>
      <c r="J194" s="100"/>
      <c r="K194" s="107">
        <v>42314</v>
      </c>
      <c r="L194" s="100" t="s">
        <v>754</v>
      </c>
      <c r="M194" s="100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3"/>
      <c r="AL194" s="323"/>
      <c r="AM194" s="323"/>
      <c r="AN194" s="323"/>
      <c r="AO194" s="323"/>
      <c r="AP194" s="323"/>
      <c r="AQ194" s="323"/>
      <c r="AR194" s="323"/>
      <c r="AS194" s="323"/>
      <c r="AT194" s="323"/>
      <c r="AU194" s="323"/>
      <c r="AV194" s="323"/>
      <c r="AW194" s="323"/>
      <c r="AX194" s="323"/>
      <c r="AY194" s="323"/>
      <c r="AZ194" s="323"/>
      <c r="BA194" s="323"/>
      <c r="BB194" s="323"/>
      <c r="BC194" s="323"/>
      <c r="BD194" s="323"/>
      <c r="BE194" s="323"/>
      <c r="BF194" s="323"/>
      <c r="BG194" s="323"/>
      <c r="BH194" s="323"/>
      <c r="BI194" s="323"/>
      <c r="BJ194" s="323"/>
      <c r="BK194" s="323"/>
      <c r="BL194" s="323"/>
      <c r="BM194" s="323"/>
      <c r="BN194" s="323"/>
      <c r="BO194" s="323"/>
      <c r="BP194" s="323"/>
      <c r="BQ194" s="323"/>
      <c r="BR194" s="323"/>
      <c r="BS194" s="323"/>
      <c r="BT194" s="323"/>
      <c r="BU194" s="323"/>
      <c r="BV194" s="323"/>
      <c r="BW194" s="323"/>
      <c r="BX194" s="323"/>
      <c r="BY194" s="323"/>
      <c r="BZ194" s="323"/>
      <c r="CA194" s="323"/>
      <c r="CB194" s="323"/>
      <c r="CC194" s="323"/>
      <c r="CD194" s="323"/>
      <c r="CE194" s="323"/>
      <c r="CF194" s="323"/>
      <c r="CG194" s="323"/>
      <c r="CH194" s="323"/>
      <c r="CI194" s="323"/>
      <c r="CJ194" s="323"/>
      <c r="CK194" s="323"/>
      <c r="CL194" s="323"/>
      <c r="CM194" s="323"/>
      <c r="CN194" s="323"/>
      <c r="CO194" s="323"/>
      <c r="CP194" s="323"/>
      <c r="CQ194" s="323"/>
      <c r="CR194" s="323"/>
      <c r="CS194" s="323"/>
      <c r="CT194" s="323"/>
      <c r="CU194" s="323"/>
      <c r="CV194" s="323"/>
      <c r="CW194" s="323"/>
      <c r="CX194" s="323"/>
      <c r="CY194" s="323"/>
      <c r="CZ194" s="323"/>
      <c r="DA194" s="323"/>
      <c r="DB194" s="323"/>
      <c r="DC194" s="323"/>
      <c r="DD194" s="323"/>
      <c r="DE194" s="323"/>
      <c r="DF194" s="323"/>
      <c r="DG194" s="323"/>
      <c r="DH194" s="323"/>
    </row>
    <row r="195" spans="1:112" s="328" customFormat="1" ht="12.75">
      <c r="A195" s="100"/>
      <c r="B195" s="100"/>
      <c r="C195" s="100"/>
      <c r="D195" s="100"/>
      <c r="E195" s="100"/>
      <c r="F195" s="100"/>
      <c r="G195" s="64" t="s">
        <v>5058</v>
      </c>
      <c r="H195" s="325">
        <v>100</v>
      </c>
      <c r="I195" s="100"/>
      <c r="J195" s="100"/>
      <c r="K195" s="100"/>
      <c r="L195" s="100"/>
      <c r="M195" s="100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/>
      <c r="AD195" s="323"/>
      <c r="AE195" s="323"/>
      <c r="AF195" s="323"/>
      <c r="AG195" s="323"/>
      <c r="AH195" s="323"/>
      <c r="AI195" s="323"/>
      <c r="AJ195" s="323"/>
      <c r="AK195" s="323"/>
      <c r="AL195" s="323"/>
      <c r="AM195" s="323"/>
      <c r="AN195" s="323"/>
      <c r="AO195" s="323"/>
      <c r="AP195" s="323"/>
      <c r="AQ195" s="323"/>
      <c r="AR195" s="323"/>
      <c r="AS195" s="323"/>
      <c r="AT195" s="323"/>
      <c r="AU195" s="323"/>
      <c r="AV195" s="323"/>
      <c r="AW195" s="323"/>
      <c r="AX195" s="323"/>
      <c r="AY195" s="323"/>
      <c r="AZ195" s="323"/>
      <c r="BA195" s="323"/>
      <c r="BB195" s="323"/>
      <c r="BC195" s="323"/>
      <c r="BD195" s="323"/>
      <c r="BE195" s="323"/>
      <c r="BF195" s="323"/>
      <c r="BG195" s="323"/>
      <c r="BH195" s="323"/>
      <c r="BI195" s="323"/>
      <c r="BJ195" s="323"/>
      <c r="BK195" s="323"/>
      <c r="BL195" s="323"/>
      <c r="BM195" s="323"/>
      <c r="BN195" s="323"/>
      <c r="BO195" s="323"/>
      <c r="BP195" s="323"/>
      <c r="BQ195" s="323"/>
      <c r="BR195" s="323"/>
      <c r="BS195" s="323"/>
      <c r="BT195" s="323"/>
      <c r="BU195" s="323"/>
      <c r="BV195" s="323"/>
      <c r="BW195" s="323"/>
      <c r="BX195" s="323"/>
      <c r="BY195" s="323"/>
      <c r="BZ195" s="323"/>
      <c r="CA195" s="323"/>
      <c r="CB195" s="323"/>
      <c r="CC195" s="323"/>
      <c r="CD195" s="323"/>
      <c r="CE195" s="323"/>
      <c r="CF195" s="323"/>
      <c r="CG195" s="323"/>
      <c r="CH195" s="323"/>
      <c r="CI195" s="323"/>
      <c r="CJ195" s="323"/>
      <c r="CK195" s="323"/>
      <c r="CL195" s="323"/>
      <c r="CM195" s="323"/>
      <c r="CN195" s="323"/>
      <c r="CO195" s="323"/>
      <c r="CP195" s="323"/>
      <c r="CQ195" s="323"/>
      <c r="CR195" s="323"/>
      <c r="CS195" s="323"/>
      <c r="CT195" s="323"/>
      <c r="CU195" s="323"/>
      <c r="CV195" s="323"/>
      <c r="CW195" s="323"/>
      <c r="CX195" s="323"/>
      <c r="CY195" s="323"/>
      <c r="CZ195" s="323"/>
      <c r="DA195" s="323"/>
      <c r="DB195" s="323"/>
      <c r="DC195" s="323"/>
      <c r="DD195" s="323"/>
      <c r="DE195" s="323"/>
      <c r="DF195" s="323"/>
      <c r="DG195" s="323"/>
      <c r="DH195" s="323"/>
    </row>
    <row r="196" spans="1:112" s="33" customFormat="1" ht="25.5">
      <c r="A196" s="100">
        <v>83</v>
      </c>
      <c r="B196" s="100"/>
      <c r="C196" s="100" t="s">
        <v>755</v>
      </c>
      <c r="D196" s="100" t="s">
        <v>747</v>
      </c>
      <c r="E196" s="100" t="s">
        <v>756</v>
      </c>
      <c r="F196" s="100" t="s">
        <v>757</v>
      </c>
      <c r="G196" s="64" t="s">
        <v>6707</v>
      </c>
      <c r="H196" s="325">
        <v>200</v>
      </c>
      <c r="I196" s="100"/>
      <c r="J196" s="100"/>
      <c r="K196" s="107">
        <v>42344</v>
      </c>
      <c r="L196" s="100" t="s">
        <v>758</v>
      </c>
      <c r="M196" s="100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</row>
    <row r="197" spans="1:112" s="33" customFormat="1" ht="12.75">
      <c r="A197" s="100"/>
      <c r="B197" s="100"/>
      <c r="C197" s="100"/>
      <c r="D197" s="100"/>
      <c r="E197" s="100"/>
      <c r="F197" s="100"/>
      <c r="G197" s="59" t="s">
        <v>2383</v>
      </c>
      <c r="H197" s="325">
        <v>5000</v>
      </c>
      <c r="I197" s="100"/>
      <c r="J197" s="100"/>
      <c r="K197" s="100"/>
      <c r="L197" s="100"/>
      <c r="M197" s="100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</row>
    <row r="198" spans="1:112" s="328" customFormat="1" ht="38.25">
      <c r="A198" s="100">
        <v>84</v>
      </c>
      <c r="B198" s="100"/>
      <c r="C198" s="100" t="s">
        <v>759</v>
      </c>
      <c r="D198" s="100" t="s">
        <v>450</v>
      </c>
      <c r="E198" s="100" t="s">
        <v>760</v>
      </c>
      <c r="F198" s="100" t="s">
        <v>761</v>
      </c>
      <c r="G198" s="64" t="s">
        <v>6707</v>
      </c>
      <c r="H198" s="325">
        <v>200</v>
      </c>
      <c r="I198" s="100"/>
      <c r="J198" s="100"/>
      <c r="K198" s="100" t="s">
        <v>592</v>
      </c>
      <c r="L198" s="100" t="s">
        <v>762</v>
      </c>
      <c r="M198" s="100"/>
      <c r="N198" s="32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  <c r="AA198" s="323"/>
      <c r="AB198" s="323"/>
      <c r="AC198" s="323"/>
      <c r="AD198" s="323"/>
      <c r="AE198" s="323"/>
      <c r="AF198" s="323"/>
      <c r="AG198" s="323"/>
      <c r="AH198" s="323"/>
      <c r="AI198" s="323"/>
      <c r="AJ198" s="323"/>
      <c r="AK198" s="323"/>
      <c r="AL198" s="323"/>
      <c r="AM198" s="323"/>
      <c r="AN198" s="323"/>
      <c r="AO198" s="323"/>
      <c r="AP198" s="323"/>
      <c r="AQ198" s="323"/>
      <c r="AR198" s="323"/>
      <c r="AS198" s="323"/>
      <c r="AT198" s="323"/>
      <c r="AU198" s="323"/>
      <c r="AV198" s="323"/>
      <c r="AW198" s="323"/>
      <c r="AX198" s="323"/>
      <c r="AY198" s="323"/>
      <c r="AZ198" s="323"/>
      <c r="BA198" s="323"/>
      <c r="BB198" s="323"/>
      <c r="BC198" s="323"/>
      <c r="BD198" s="323"/>
      <c r="BE198" s="323"/>
      <c r="BF198" s="323"/>
      <c r="BG198" s="323"/>
      <c r="BH198" s="323"/>
      <c r="BI198" s="323"/>
      <c r="BJ198" s="323"/>
      <c r="BK198" s="323"/>
      <c r="BL198" s="323"/>
      <c r="BM198" s="323"/>
      <c r="BN198" s="323"/>
      <c r="BO198" s="323"/>
      <c r="BP198" s="323"/>
      <c r="BQ198" s="323"/>
      <c r="BR198" s="323"/>
      <c r="BS198" s="323"/>
      <c r="BT198" s="323"/>
      <c r="BU198" s="323"/>
      <c r="BV198" s="323"/>
      <c r="BW198" s="323"/>
      <c r="BX198" s="323"/>
      <c r="BY198" s="323"/>
      <c r="BZ198" s="323"/>
      <c r="CA198" s="323"/>
      <c r="CB198" s="323"/>
      <c r="CC198" s="323"/>
      <c r="CD198" s="323"/>
      <c r="CE198" s="323"/>
      <c r="CF198" s="323"/>
      <c r="CG198" s="323"/>
      <c r="CH198" s="323"/>
      <c r="CI198" s="323"/>
      <c r="CJ198" s="323"/>
      <c r="CK198" s="323"/>
      <c r="CL198" s="323"/>
      <c r="CM198" s="323"/>
      <c r="CN198" s="323"/>
      <c r="CO198" s="323"/>
      <c r="CP198" s="323"/>
      <c r="CQ198" s="323"/>
      <c r="CR198" s="323"/>
      <c r="CS198" s="323"/>
      <c r="CT198" s="323"/>
      <c r="CU198" s="323"/>
      <c r="CV198" s="323"/>
      <c r="CW198" s="323"/>
      <c r="CX198" s="323"/>
      <c r="CY198" s="323"/>
      <c r="CZ198" s="323"/>
      <c r="DA198" s="323"/>
      <c r="DB198" s="323"/>
      <c r="DC198" s="323"/>
      <c r="DD198" s="323"/>
      <c r="DE198" s="323"/>
      <c r="DF198" s="323"/>
      <c r="DG198" s="323"/>
      <c r="DH198" s="323"/>
    </row>
    <row r="199" spans="1:112" s="328" customFormat="1" ht="12.75">
      <c r="A199" s="100"/>
      <c r="B199" s="37"/>
      <c r="C199" s="33"/>
      <c r="D199" s="33"/>
      <c r="E199" s="100"/>
      <c r="F199" s="100"/>
      <c r="G199" s="59" t="s">
        <v>2383</v>
      </c>
      <c r="H199" s="325">
        <v>5000</v>
      </c>
      <c r="I199" s="100"/>
      <c r="J199" s="100"/>
      <c r="K199" s="100"/>
      <c r="L199" s="100"/>
      <c r="M199" s="100"/>
      <c r="N199" s="323"/>
      <c r="O199" s="323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  <c r="AA199" s="323"/>
      <c r="AB199" s="323"/>
      <c r="AC199" s="323"/>
      <c r="AD199" s="323"/>
      <c r="AE199" s="323"/>
      <c r="AF199" s="323"/>
      <c r="AG199" s="323"/>
      <c r="AH199" s="323"/>
      <c r="AI199" s="323"/>
      <c r="AJ199" s="323"/>
      <c r="AK199" s="323"/>
      <c r="AL199" s="323"/>
      <c r="AM199" s="323"/>
      <c r="AN199" s="323"/>
      <c r="AO199" s="323"/>
      <c r="AP199" s="323"/>
      <c r="AQ199" s="323"/>
      <c r="AR199" s="323"/>
      <c r="AS199" s="323"/>
      <c r="AT199" s="323"/>
      <c r="AU199" s="323"/>
      <c r="AV199" s="323"/>
      <c r="AW199" s="323"/>
      <c r="AX199" s="323"/>
      <c r="AY199" s="323"/>
      <c r="AZ199" s="323"/>
      <c r="BA199" s="323"/>
      <c r="BB199" s="323"/>
      <c r="BC199" s="323"/>
      <c r="BD199" s="323"/>
      <c r="BE199" s="323"/>
      <c r="BF199" s="323"/>
      <c r="BG199" s="323"/>
      <c r="BH199" s="323"/>
      <c r="BI199" s="323"/>
      <c r="BJ199" s="323"/>
      <c r="BK199" s="323"/>
      <c r="BL199" s="323"/>
      <c r="BM199" s="323"/>
      <c r="BN199" s="323"/>
      <c r="BO199" s="323"/>
      <c r="BP199" s="323"/>
      <c r="BQ199" s="323"/>
      <c r="BR199" s="323"/>
      <c r="BS199" s="323"/>
      <c r="BT199" s="323"/>
      <c r="BU199" s="323"/>
      <c r="BV199" s="323"/>
      <c r="BW199" s="323"/>
      <c r="BX199" s="323"/>
      <c r="BY199" s="323"/>
      <c r="BZ199" s="323"/>
      <c r="CA199" s="323"/>
      <c r="CB199" s="323"/>
      <c r="CC199" s="323"/>
      <c r="CD199" s="323"/>
      <c r="CE199" s="323"/>
      <c r="CF199" s="323"/>
      <c r="CG199" s="323"/>
      <c r="CH199" s="323"/>
      <c r="CI199" s="323"/>
      <c r="CJ199" s="323"/>
      <c r="CK199" s="323"/>
      <c r="CL199" s="323"/>
      <c r="CM199" s="323"/>
      <c r="CN199" s="323"/>
      <c r="CO199" s="323"/>
      <c r="CP199" s="323"/>
      <c r="CQ199" s="323"/>
      <c r="CR199" s="323"/>
      <c r="CS199" s="323"/>
      <c r="CT199" s="323"/>
      <c r="CU199" s="323"/>
      <c r="CV199" s="323"/>
      <c r="CW199" s="323"/>
      <c r="CX199" s="323"/>
      <c r="CY199" s="323"/>
      <c r="CZ199" s="323"/>
      <c r="DA199" s="323"/>
      <c r="DB199" s="323"/>
      <c r="DC199" s="323"/>
      <c r="DD199" s="323"/>
      <c r="DE199" s="323"/>
      <c r="DF199" s="323"/>
      <c r="DG199" s="323"/>
      <c r="DH199" s="323"/>
    </row>
    <row r="200" spans="1:112" s="33" customFormat="1" ht="25.5">
      <c r="A200" s="100">
        <v>85</v>
      </c>
      <c r="B200" s="100"/>
      <c r="C200" s="100" t="s">
        <v>763</v>
      </c>
      <c r="D200" s="100" t="s">
        <v>764</v>
      </c>
      <c r="E200" s="100" t="s">
        <v>765</v>
      </c>
      <c r="F200" s="100" t="s">
        <v>766</v>
      </c>
      <c r="G200" s="64" t="s">
        <v>6707</v>
      </c>
      <c r="H200" s="325">
        <v>200</v>
      </c>
      <c r="I200" s="100"/>
      <c r="J200" s="100"/>
      <c r="K200" s="100" t="s">
        <v>767</v>
      </c>
      <c r="L200" s="100" t="s">
        <v>768</v>
      </c>
      <c r="M200" s="100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</row>
    <row r="201" spans="1:112" s="33" customFormat="1" ht="12.75">
      <c r="A201" s="100"/>
      <c r="B201" s="100"/>
      <c r="C201" s="100"/>
      <c r="D201" s="100"/>
      <c r="E201" s="100"/>
      <c r="F201" s="100"/>
      <c r="G201" s="59" t="s">
        <v>2383</v>
      </c>
      <c r="H201" s="325">
        <v>5000</v>
      </c>
      <c r="I201" s="100"/>
      <c r="J201" s="100"/>
      <c r="K201" s="100"/>
      <c r="L201" s="100"/>
      <c r="M201" s="100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</row>
    <row r="202" spans="1:112" s="328" customFormat="1" ht="38.25">
      <c r="A202" s="324">
        <v>86</v>
      </c>
      <c r="B202" s="324"/>
      <c r="C202" s="324" t="s">
        <v>769</v>
      </c>
      <c r="D202" s="324" t="s">
        <v>764</v>
      </c>
      <c r="E202" s="324" t="s">
        <v>770</v>
      </c>
      <c r="F202" s="324" t="s">
        <v>771</v>
      </c>
      <c r="G202" s="335" t="s">
        <v>772</v>
      </c>
      <c r="H202" s="330">
        <v>59520</v>
      </c>
      <c r="I202" s="324"/>
      <c r="J202" s="324"/>
      <c r="K202" s="324" t="s">
        <v>767</v>
      </c>
      <c r="L202" s="324" t="s">
        <v>773</v>
      </c>
      <c r="M202" s="324" t="s">
        <v>774</v>
      </c>
      <c r="N202" s="323"/>
      <c r="O202" s="323"/>
      <c r="P202" s="323"/>
      <c r="Q202" s="323"/>
      <c r="R202" s="323"/>
      <c r="S202" s="323"/>
      <c r="T202" s="323"/>
      <c r="U202" s="323"/>
      <c r="V202" s="323"/>
      <c r="W202" s="323"/>
      <c r="X202" s="323"/>
      <c r="Y202" s="323"/>
      <c r="Z202" s="323"/>
      <c r="AA202" s="323"/>
      <c r="AB202" s="323"/>
      <c r="AC202" s="323"/>
      <c r="AD202" s="323"/>
      <c r="AE202" s="323"/>
      <c r="AF202" s="323"/>
      <c r="AG202" s="323"/>
      <c r="AH202" s="323"/>
      <c r="AI202" s="323"/>
      <c r="AJ202" s="323"/>
      <c r="AK202" s="323"/>
      <c r="AL202" s="323"/>
      <c r="AM202" s="323"/>
      <c r="AN202" s="323"/>
      <c r="AO202" s="323"/>
      <c r="AP202" s="323"/>
      <c r="AQ202" s="323"/>
      <c r="AR202" s="323"/>
      <c r="AS202" s="323"/>
      <c r="AT202" s="323"/>
      <c r="AU202" s="323"/>
      <c r="AV202" s="323"/>
      <c r="AW202" s="323"/>
      <c r="AX202" s="323"/>
      <c r="AY202" s="323"/>
      <c r="AZ202" s="323"/>
      <c r="BA202" s="323"/>
      <c r="BB202" s="323"/>
      <c r="BC202" s="323"/>
      <c r="BD202" s="323"/>
      <c r="BE202" s="323"/>
      <c r="BF202" s="323"/>
      <c r="BG202" s="323"/>
      <c r="BH202" s="323"/>
      <c r="BI202" s="323"/>
      <c r="BJ202" s="323"/>
      <c r="BK202" s="323"/>
      <c r="BL202" s="323"/>
      <c r="BM202" s="323"/>
      <c r="BN202" s="323"/>
      <c r="BO202" s="323"/>
      <c r="BP202" s="323"/>
      <c r="BQ202" s="323"/>
      <c r="BR202" s="323"/>
      <c r="BS202" s="323"/>
      <c r="BT202" s="323"/>
      <c r="BU202" s="323"/>
      <c r="BV202" s="323"/>
      <c r="BW202" s="323"/>
      <c r="BX202" s="323"/>
      <c r="BY202" s="323"/>
      <c r="BZ202" s="323"/>
      <c r="CA202" s="323"/>
      <c r="CB202" s="323"/>
      <c r="CC202" s="323"/>
      <c r="CD202" s="323"/>
      <c r="CE202" s="323"/>
      <c r="CF202" s="323"/>
      <c r="CG202" s="323"/>
      <c r="CH202" s="323"/>
      <c r="CI202" s="323"/>
      <c r="CJ202" s="323"/>
      <c r="CK202" s="323"/>
      <c r="CL202" s="323"/>
      <c r="CM202" s="323"/>
      <c r="CN202" s="323"/>
      <c r="CO202" s="323"/>
      <c r="CP202" s="323"/>
      <c r="CQ202" s="323"/>
      <c r="CR202" s="323"/>
      <c r="CS202" s="323"/>
      <c r="CT202" s="323"/>
      <c r="CU202" s="323"/>
      <c r="CV202" s="323"/>
      <c r="CW202" s="323"/>
      <c r="CX202" s="323"/>
      <c r="CY202" s="323"/>
      <c r="CZ202" s="323"/>
      <c r="DA202" s="323"/>
      <c r="DB202" s="323"/>
      <c r="DC202" s="323"/>
      <c r="DD202" s="323"/>
      <c r="DE202" s="323"/>
      <c r="DF202" s="323"/>
      <c r="DG202" s="323"/>
      <c r="DH202" s="323"/>
    </row>
    <row r="203" spans="1:112" s="33" customFormat="1" ht="25.5">
      <c r="A203" s="100"/>
      <c r="B203" s="100"/>
      <c r="C203" s="100" t="s">
        <v>775</v>
      </c>
      <c r="D203" s="100" t="s">
        <v>776</v>
      </c>
      <c r="E203" s="100"/>
      <c r="F203" s="100"/>
      <c r="G203" s="59" t="s">
        <v>772</v>
      </c>
      <c r="H203" s="325">
        <v>59520</v>
      </c>
      <c r="I203" s="100"/>
      <c r="J203" s="100"/>
      <c r="K203" s="100"/>
      <c r="L203" s="100"/>
      <c r="M203" s="100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</row>
    <row r="204" spans="1:112" s="33" customFormat="1" ht="25.5">
      <c r="A204" s="100">
        <v>87</v>
      </c>
      <c r="B204" s="100"/>
      <c r="C204" s="100" t="s">
        <v>777</v>
      </c>
      <c r="D204" s="100" t="s">
        <v>764</v>
      </c>
      <c r="E204" s="100" t="s">
        <v>778</v>
      </c>
      <c r="F204" s="100" t="s">
        <v>779</v>
      </c>
      <c r="G204" s="59" t="s">
        <v>2485</v>
      </c>
      <c r="H204" s="325">
        <v>4932</v>
      </c>
      <c r="I204" s="100"/>
      <c r="J204" s="100"/>
      <c r="K204" s="100" t="s">
        <v>736</v>
      </c>
      <c r="L204" s="100" t="s">
        <v>780</v>
      </c>
      <c r="M204" s="100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</row>
    <row r="205" spans="1:112" s="33" customFormat="1" ht="25.5">
      <c r="A205" s="100">
        <v>88</v>
      </c>
      <c r="B205" s="100"/>
      <c r="C205" s="100" t="s">
        <v>781</v>
      </c>
      <c r="D205" s="100" t="s">
        <v>764</v>
      </c>
      <c r="E205" s="100" t="s">
        <v>782</v>
      </c>
      <c r="F205" s="100" t="s">
        <v>783</v>
      </c>
      <c r="G205" s="59" t="s">
        <v>6707</v>
      </c>
      <c r="H205" s="325">
        <v>6850</v>
      </c>
      <c r="I205" s="100"/>
      <c r="J205" s="100"/>
      <c r="K205" s="100" t="s">
        <v>736</v>
      </c>
      <c r="L205" s="100" t="s">
        <v>784</v>
      </c>
      <c r="M205" s="100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</row>
    <row r="206" spans="1:112" s="328" customFormat="1" ht="38.25">
      <c r="A206" s="324">
        <v>89</v>
      </c>
      <c r="B206" s="324"/>
      <c r="C206" s="324" t="s">
        <v>769</v>
      </c>
      <c r="D206" s="324" t="s">
        <v>764</v>
      </c>
      <c r="E206" s="324" t="s">
        <v>770</v>
      </c>
      <c r="F206" s="324" t="s">
        <v>785</v>
      </c>
      <c r="G206" s="335" t="s">
        <v>2485</v>
      </c>
      <c r="H206" s="330">
        <v>6099</v>
      </c>
      <c r="I206" s="324"/>
      <c r="J206" s="324"/>
      <c r="K206" s="324" t="s">
        <v>736</v>
      </c>
      <c r="L206" s="324" t="s">
        <v>786</v>
      </c>
      <c r="M206" s="324" t="s">
        <v>787</v>
      </c>
      <c r="N206" s="323"/>
      <c r="O206" s="323"/>
      <c r="P206" s="323"/>
      <c r="Q206" s="323"/>
      <c r="R206" s="323"/>
      <c r="S206" s="323"/>
      <c r="T206" s="323"/>
      <c r="U206" s="323"/>
      <c r="V206" s="323"/>
      <c r="W206" s="323"/>
      <c r="X206" s="323"/>
      <c r="Y206" s="323"/>
      <c r="Z206" s="323"/>
      <c r="AA206" s="323"/>
      <c r="AB206" s="323"/>
      <c r="AC206" s="323"/>
      <c r="AD206" s="323"/>
      <c r="AE206" s="323"/>
      <c r="AF206" s="323"/>
      <c r="AG206" s="323"/>
      <c r="AH206" s="323"/>
      <c r="AI206" s="323"/>
      <c r="AJ206" s="323"/>
      <c r="AK206" s="323"/>
      <c r="AL206" s="323"/>
      <c r="AM206" s="323"/>
      <c r="AN206" s="323"/>
      <c r="AO206" s="323"/>
      <c r="AP206" s="323"/>
      <c r="AQ206" s="323"/>
      <c r="AR206" s="323"/>
      <c r="AS206" s="323"/>
      <c r="AT206" s="323"/>
      <c r="AU206" s="323"/>
      <c r="AV206" s="323"/>
      <c r="AW206" s="323"/>
      <c r="AX206" s="323"/>
      <c r="AY206" s="323"/>
      <c r="AZ206" s="323"/>
      <c r="BA206" s="323"/>
      <c r="BB206" s="323"/>
      <c r="BC206" s="323"/>
      <c r="BD206" s="323"/>
      <c r="BE206" s="323"/>
      <c r="BF206" s="323"/>
      <c r="BG206" s="323"/>
      <c r="BH206" s="323"/>
      <c r="BI206" s="323"/>
      <c r="BJ206" s="323"/>
      <c r="BK206" s="323"/>
      <c r="BL206" s="323"/>
      <c r="BM206" s="323"/>
      <c r="BN206" s="323"/>
      <c r="BO206" s="323"/>
      <c r="BP206" s="323"/>
      <c r="BQ206" s="323"/>
      <c r="BR206" s="323"/>
      <c r="BS206" s="323"/>
      <c r="BT206" s="323"/>
      <c r="BU206" s="323"/>
      <c r="BV206" s="323"/>
      <c r="BW206" s="323"/>
      <c r="BX206" s="323"/>
      <c r="BY206" s="323"/>
      <c r="BZ206" s="323"/>
      <c r="CA206" s="323"/>
      <c r="CB206" s="323"/>
      <c r="CC206" s="323"/>
      <c r="CD206" s="323"/>
      <c r="CE206" s="323"/>
      <c r="CF206" s="323"/>
      <c r="CG206" s="323"/>
      <c r="CH206" s="323"/>
      <c r="CI206" s="323"/>
      <c r="CJ206" s="323"/>
      <c r="CK206" s="323"/>
      <c r="CL206" s="323"/>
      <c r="CM206" s="323"/>
      <c r="CN206" s="323"/>
      <c r="CO206" s="323"/>
      <c r="CP206" s="323"/>
      <c r="CQ206" s="323"/>
      <c r="CR206" s="323"/>
      <c r="CS206" s="323"/>
      <c r="CT206" s="323"/>
      <c r="CU206" s="323"/>
      <c r="CV206" s="323"/>
      <c r="CW206" s="323"/>
      <c r="CX206" s="323"/>
      <c r="CY206" s="323"/>
      <c r="CZ206" s="323"/>
      <c r="DA206" s="323"/>
      <c r="DB206" s="323"/>
      <c r="DC206" s="323"/>
      <c r="DD206" s="323"/>
      <c r="DE206" s="323"/>
      <c r="DF206" s="323"/>
      <c r="DG206" s="323"/>
      <c r="DH206" s="323"/>
    </row>
    <row r="207" spans="1:112" s="33" customFormat="1" ht="25.5">
      <c r="A207" s="100">
        <v>90</v>
      </c>
      <c r="B207" s="100"/>
      <c r="C207" s="100" t="s">
        <v>5632</v>
      </c>
      <c r="D207" s="100" t="s">
        <v>764</v>
      </c>
      <c r="E207" s="100" t="s">
        <v>788</v>
      </c>
      <c r="F207" s="100" t="s">
        <v>789</v>
      </c>
      <c r="G207" s="59" t="s">
        <v>2485</v>
      </c>
      <c r="H207" s="325">
        <v>10479</v>
      </c>
      <c r="I207" s="100"/>
      <c r="J207" s="100"/>
      <c r="K207" s="100" t="s">
        <v>736</v>
      </c>
      <c r="L207" s="100" t="s">
        <v>790</v>
      </c>
      <c r="M207" s="100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</row>
    <row r="208" spans="1:112" s="33" customFormat="1" ht="25.5">
      <c r="A208" s="100">
        <v>91</v>
      </c>
      <c r="B208" s="100"/>
      <c r="C208" s="100" t="s">
        <v>7238</v>
      </c>
      <c r="D208" s="100" t="s">
        <v>764</v>
      </c>
      <c r="E208" s="100" t="s">
        <v>791</v>
      </c>
      <c r="F208" s="100" t="s">
        <v>792</v>
      </c>
      <c r="G208" s="59" t="s">
        <v>2485</v>
      </c>
      <c r="H208" s="325">
        <v>11187</v>
      </c>
      <c r="I208" s="100"/>
      <c r="J208" s="100"/>
      <c r="K208" s="100" t="s">
        <v>736</v>
      </c>
      <c r="L208" s="100" t="s">
        <v>793</v>
      </c>
      <c r="M208" s="100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</row>
    <row r="209" spans="1:112" s="33" customFormat="1" ht="12.75">
      <c r="A209" s="100">
        <v>92</v>
      </c>
      <c r="B209" s="100"/>
      <c r="C209" s="100" t="s">
        <v>794</v>
      </c>
      <c r="D209" s="100" t="s">
        <v>764</v>
      </c>
      <c r="E209" s="100" t="s">
        <v>795</v>
      </c>
      <c r="F209" s="100" t="s">
        <v>796</v>
      </c>
      <c r="G209" s="59" t="s">
        <v>2485</v>
      </c>
      <c r="H209" s="325">
        <v>2690</v>
      </c>
      <c r="I209" s="100"/>
      <c r="J209" s="100"/>
      <c r="K209" s="100" t="s">
        <v>736</v>
      </c>
      <c r="L209" s="100" t="s">
        <v>797</v>
      </c>
      <c r="M209" s="100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</row>
    <row r="210" spans="1:112" s="328" customFormat="1" ht="38.25">
      <c r="A210" s="324">
        <v>93</v>
      </c>
      <c r="B210" s="324"/>
      <c r="C210" s="324" t="s">
        <v>798</v>
      </c>
      <c r="D210" s="324" t="s">
        <v>799</v>
      </c>
      <c r="E210" s="324" t="s">
        <v>800</v>
      </c>
      <c r="F210" s="324" t="s">
        <v>801</v>
      </c>
      <c r="G210" s="335" t="s">
        <v>2383</v>
      </c>
      <c r="H210" s="330">
        <v>3000</v>
      </c>
      <c r="I210" s="324"/>
      <c r="J210" s="324"/>
      <c r="K210" s="324" t="s">
        <v>767</v>
      </c>
      <c r="L210" s="324" t="s">
        <v>802</v>
      </c>
      <c r="M210" s="324" t="s">
        <v>803</v>
      </c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  <c r="Y210" s="323"/>
      <c r="Z210" s="323"/>
      <c r="AA210" s="323"/>
      <c r="AB210" s="323"/>
      <c r="AC210" s="323"/>
      <c r="AD210" s="323"/>
      <c r="AE210" s="323"/>
      <c r="AF210" s="323"/>
      <c r="AG210" s="323"/>
      <c r="AH210" s="323"/>
      <c r="AI210" s="323"/>
      <c r="AJ210" s="323"/>
      <c r="AK210" s="323"/>
      <c r="AL210" s="323"/>
      <c r="AM210" s="323"/>
      <c r="AN210" s="323"/>
      <c r="AO210" s="323"/>
      <c r="AP210" s="323"/>
      <c r="AQ210" s="323"/>
      <c r="AR210" s="323"/>
      <c r="AS210" s="323"/>
      <c r="AT210" s="323"/>
      <c r="AU210" s="323"/>
      <c r="AV210" s="323"/>
      <c r="AW210" s="323"/>
      <c r="AX210" s="323"/>
      <c r="AY210" s="323"/>
      <c r="AZ210" s="323"/>
      <c r="BA210" s="323"/>
      <c r="BB210" s="323"/>
      <c r="BC210" s="323"/>
      <c r="BD210" s="323"/>
      <c r="BE210" s="323"/>
      <c r="BF210" s="323"/>
      <c r="BG210" s="323"/>
      <c r="BH210" s="323"/>
      <c r="BI210" s="323"/>
      <c r="BJ210" s="323"/>
      <c r="BK210" s="323"/>
      <c r="BL210" s="323"/>
      <c r="BM210" s="323"/>
      <c r="BN210" s="323"/>
      <c r="BO210" s="323"/>
      <c r="BP210" s="323"/>
      <c r="BQ210" s="323"/>
      <c r="BR210" s="323"/>
      <c r="BS210" s="323"/>
      <c r="BT210" s="323"/>
      <c r="BU210" s="323"/>
      <c r="BV210" s="323"/>
      <c r="BW210" s="323"/>
      <c r="BX210" s="323"/>
      <c r="BY210" s="323"/>
      <c r="BZ210" s="323"/>
      <c r="CA210" s="323"/>
      <c r="CB210" s="323"/>
      <c r="CC210" s="323"/>
      <c r="CD210" s="323"/>
      <c r="CE210" s="323"/>
      <c r="CF210" s="323"/>
      <c r="CG210" s="323"/>
      <c r="CH210" s="323"/>
      <c r="CI210" s="323"/>
      <c r="CJ210" s="323"/>
      <c r="CK210" s="323"/>
      <c r="CL210" s="323"/>
      <c r="CM210" s="323"/>
      <c r="CN210" s="323"/>
      <c r="CO210" s="323"/>
      <c r="CP210" s="323"/>
      <c r="CQ210" s="323"/>
      <c r="CR210" s="323"/>
      <c r="CS210" s="323"/>
      <c r="CT210" s="323"/>
      <c r="CU210" s="323"/>
      <c r="CV210" s="323"/>
      <c r="CW210" s="323"/>
      <c r="CX210" s="323"/>
      <c r="CY210" s="323"/>
      <c r="CZ210" s="323"/>
      <c r="DA210" s="323"/>
      <c r="DB210" s="323"/>
      <c r="DC210" s="323"/>
      <c r="DD210" s="323"/>
      <c r="DE210" s="323"/>
      <c r="DF210" s="323"/>
      <c r="DG210" s="323"/>
      <c r="DH210" s="323"/>
    </row>
    <row r="211" spans="1:112" s="328" customFormat="1" ht="38.25">
      <c r="A211" s="324">
        <v>94</v>
      </c>
      <c r="B211" s="324"/>
      <c r="C211" s="324" t="s">
        <v>769</v>
      </c>
      <c r="D211" s="324" t="s">
        <v>764</v>
      </c>
      <c r="E211" s="324" t="s">
        <v>770</v>
      </c>
      <c r="F211" s="324" t="s">
        <v>804</v>
      </c>
      <c r="G211" s="335" t="s">
        <v>805</v>
      </c>
      <c r="H211" s="330">
        <v>120</v>
      </c>
      <c r="I211" s="324"/>
      <c r="J211" s="324"/>
      <c r="K211" s="324" t="s">
        <v>767</v>
      </c>
      <c r="L211" s="324" t="s">
        <v>806</v>
      </c>
      <c r="M211" s="324" t="s">
        <v>807</v>
      </c>
      <c r="N211" s="323"/>
      <c r="O211" s="323"/>
      <c r="P211" s="323"/>
      <c r="Q211" s="323"/>
      <c r="R211" s="323"/>
      <c r="S211" s="323"/>
      <c r="T211" s="323"/>
      <c r="U211" s="323"/>
      <c r="V211" s="323"/>
      <c r="W211" s="323"/>
      <c r="X211" s="323"/>
      <c r="Y211" s="323"/>
      <c r="Z211" s="323"/>
      <c r="AA211" s="323"/>
      <c r="AB211" s="323"/>
      <c r="AC211" s="323"/>
      <c r="AD211" s="323"/>
      <c r="AE211" s="323"/>
      <c r="AF211" s="323"/>
      <c r="AG211" s="323"/>
      <c r="AH211" s="323"/>
      <c r="AI211" s="323"/>
      <c r="AJ211" s="323"/>
      <c r="AK211" s="323"/>
      <c r="AL211" s="323"/>
      <c r="AM211" s="323"/>
      <c r="AN211" s="323"/>
      <c r="AO211" s="323"/>
      <c r="AP211" s="323"/>
      <c r="AQ211" s="323"/>
      <c r="AR211" s="323"/>
      <c r="AS211" s="323"/>
      <c r="AT211" s="323"/>
      <c r="AU211" s="323"/>
      <c r="AV211" s="323"/>
      <c r="AW211" s="323"/>
      <c r="AX211" s="323"/>
      <c r="AY211" s="323"/>
      <c r="AZ211" s="323"/>
      <c r="BA211" s="323"/>
      <c r="BB211" s="323"/>
      <c r="BC211" s="323"/>
      <c r="BD211" s="323"/>
      <c r="BE211" s="323"/>
      <c r="BF211" s="323"/>
      <c r="BG211" s="323"/>
      <c r="BH211" s="323"/>
      <c r="BI211" s="323"/>
      <c r="BJ211" s="323"/>
      <c r="BK211" s="323"/>
      <c r="BL211" s="323"/>
      <c r="BM211" s="323"/>
      <c r="BN211" s="323"/>
      <c r="BO211" s="323"/>
      <c r="BP211" s="323"/>
      <c r="BQ211" s="323"/>
      <c r="BR211" s="323"/>
      <c r="BS211" s="323"/>
      <c r="BT211" s="323"/>
      <c r="BU211" s="323"/>
      <c r="BV211" s="323"/>
      <c r="BW211" s="323"/>
      <c r="BX211" s="323"/>
      <c r="BY211" s="323"/>
      <c r="BZ211" s="323"/>
      <c r="CA211" s="323"/>
      <c r="CB211" s="323"/>
      <c r="CC211" s="323"/>
      <c r="CD211" s="323"/>
      <c r="CE211" s="323"/>
      <c r="CF211" s="323"/>
      <c r="CG211" s="323"/>
      <c r="CH211" s="323"/>
      <c r="CI211" s="323"/>
      <c r="CJ211" s="323"/>
      <c r="CK211" s="323"/>
      <c r="CL211" s="323"/>
      <c r="CM211" s="323"/>
      <c r="CN211" s="323"/>
      <c r="CO211" s="323"/>
      <c r="CP211" s="323"/>
      <c r="CQ211" s="323"/>
      <c r="CR211" s="323"/>
      <c r="CS211" s="323"/>
      <c r="CT211" s="323"/>
      <c r="CU211" s="323"/>
      <c r="CV211" s="323"/>
      <c r="CW211" s="323"/>
      <c r="CX211" s="323"/>
      <c r="CY211" s="323"/>
      <c r="CZ211" s="323"/>
      <c r="DA211" s="323"/>
      <c r="DB211" s="323"/>
      <c r="DC211" s="323"/>
      <c r="DD211" s="323"/>
      <c r="DE211" s="323"/>
      <c r="DF211" s="323"/>
      <c r="DG211" s="323"/>
      <c r="DH211" s="323"/>
    </row>
    <row r="212" spans="1:112" s="328" customFormat="1" ht="25.5">
      <c r="A212" s="324"/>
      <c r="B212" s="324"/>
      <c r="C212" s="324" t="s">
        <v>775</v>
      </c>
      <c r="D212" s="324" t="s">
        <v>776</v>
      </c>
      <c r="E212" s="324"/>
      <c r="F212" s="324"/>
      <c r="G212" s="335" t="s">
        <v>805</v>
      </c>
      <c r="H212" s="330">
        <v>120</v>
      </c>
      <c r="I212" s="324"/>
      <c r="J212" s="324"/>
      <c r="K212" s="324"/>
      <c r="L212" s="324"/>
      <c r="M212" s="324"/>
      <c r="N212" s="323"/>
      <c r="O212" s="323"/>
      <c r="P212" s="323"/>
      <c r="Q212" s="323"/>
      <c r="R212" s="323"/>
      <c r="S212" s="323"/>
      <c r="T212" s="323"/>
      <c r="U212" s="323"/>
      <c r="V212" s="323"/>
      <c r="W212" s="323"/>
      <c r="X212" s="323"/>
      <c r="Y212" s="323"/>
      <c r="Z212" s="323"/>
      <c r="AA212" s="323"/>
      <c r="AB212" s="323"/>
      <c r="AC212" s="323"/>
      <c r="AD212" s="323"/>
      <c r="AE212" s="323"/>
      <c r="AF212" s="323"/>
      <c r="AG212" s="323"/>
      <c r="AH212" s="323"/>
      <c r="AI212" s="323"/>
      <c r="AJ212" s="323"/>
      <c r="AK212" s="323"/>
      <c r="AL212" s="323"/>
      <c r="AM212" s="323"/>
      <c r="AN212" s="323"/>
      <c r="AO212" s="323"/>
      <c r="AP212" s="323"/>
      <c r="AQ212" s="323"/>
      <c r="AR212" s="323"/>
      <c r="AS212" s="323"/>
      <c r="AT212" s="323"/>
      <c r="AU212" s="323"/>
      <c r="AV212" s="323"/>
      <c r="AW212" s="323"/>
      <c r="AX212" s="323"/>
      <c r="AY212" s="323"/>
      <c r="AZ212" s="323"/>
      <c r="BA212" s="323"/>
      <c r="BB212" s="323"/>
      <c r="BC212" s="323"/>
      <c r="BD212" s="323"/>
      <c r="BE212" s="323"/>
      <c r="BF212" s="323"/>
      <c r="BG212" s="323"/>
      <c r="BH212" s="323"/>
      <c r="BI212" s="323"/>
      <c r="BJ212" s="323"/>
      <c r="BK212" s="323"/>
      <c r="BL212" s="323"/>
      <c r="BM212" s="323"/>
      <c r="BN212" s="323"/>
      <c r="BO212" s="323"/>
      <c r="BP212" s="323"/>
      <c r="BQ212" s="323"/>
      <c r="BR212" s="323"/>
      <c r="BS212" s="323"/>
      <c r="BT212" s="323"/>
      <c r="BU212" s="323"/>
      <c r="BV212" s="323"/>
      <c r="BW212" s="323"/>
      <c r="BX212" s="323"/>
      <c r="BY212" s="323"/>
      <c r="BZ212" s="323"/>
      <c r="CA212" s="323"/>
      <c r="CB212" s="323"/>
      <c r="CC212" s="323"/>
      <c r="CD212" s="323"/>
      <c r="CE212" s="323"/>
      <c r="CF212" s="323"/>
      <c r="CG212" s="323"/>
      <c r="CH212" s="323"/>
      <c r="CI212" s="323"/>
      <c r="CJ212" s="323"/>
      <c r="CK212" s="323"/>
      <c r="CL212" s="323"/>
      <c r="CM212" s="323"/>
      <c r="CN212" s="323"/>
      <c r="CO212" s="323"/>
      <c r="CP212" s="323"/>
      <c r="CQ212" s="323"/>
      <c r="CR212" s="323"/>
      <c r="CS212" s="323"/>
      <c r="CT212" s="323"/>
      <c r="CU212" s="323"/>
      <c r="CV212" s="323"/>
      <c r="CW212" s="323"/>
      <c r="CX212" s="323"/>
      <c r="CY212" s="323"/>
      <c r="CZ212" s="323"/>
      <c r="DA212" s="323"/>
      <c r="DB212" s="323"/>
      <c r="DC212" s="323"/>
      <c r="DD212" s="323"/>
      <c r="DE212" s="323"/>
      <c r="DF212" s="323"/>
      <c r="DG212" s="323"/>
      <c r="DH212" s="323"/>
    </row>
    <row r="213" spans="1:112" s="33" customFormat="1" ht="25.5">
      <c r="A213" s="100">
        <v>95</v>
      </c>
      <c r="B213" s="100"/>
      <c r="C213" s="100" t="s">
        <v>769</v>
      </c>
      <c r="D213" s="100" t="s">
        <v>764</v>
      </c>
      <c r="E213" s="100" t="s">
        <v>770</v>
      </c>
      <c r="F213" s="100" t="s">
        <v>808</v>
      </c>
      <c r="G213" s="59" t="s">
        <v>772</v>
      </c>
      <c r="H213" s="325">
        <v>6200</v>
      </c>
      <c r="I213" s="100"/>
      <c r="J213" s="100"/>
      <c r="K213" s="100" t="s">
        <v>767</v>
      </c>
      <c r="L213" s="100" t="s">
        <v>809</v>
      </c>
      <c r="M213" s="100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</row>
    <row r="214" spans="1:112" s="33" customFormat="1" ht="25.5">
      <c r="A214" s="100"/>
      <c r="B214" s="100"/>
      <c r="C214" s="100" t="s">
        <v>775</v>
      </c>
      <c r="D214" s="100" t="s">
        <v>776</v>
      </c>
      <c r="E214" s="100"/>
      <c r="F214" s="100"/>
      <c r="G214" s="59" t="s">
        <v>772</v>
      </c>
      <c r="H214" s="325">
        <v>6200</v>
      </c>
      <c r="I214" s="100"/>
      <c r="J214" s="100"/>
      <c r="K214" s="100"/>
      <c r="L214" s="100"/>
      <c r="M214" s="100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</row>
    <row r="215" spans="1:112" s="33" customFormat="1" ht="12.75">
      <c r="A215" s="100">
        <v>96</v>
      </c>
      <c r="B215" s="100"/>
      <c r="C215" s="100" t="s">
        <v>810</v>
      </c>
      <c r="D215" s="100" t="s">
        <v>479</v>
      </c>
      <c r="E215" s="100" t="s">
        <v>811</v>
      </c>
      <c r="F215" s="100" t="s">
        <v>812</v>
      </c>
      <c r="G215" s="64" t="s">
        <v>6707</v>
      </c>
      <c r="H215" s="325">
        <v>200</v>
      </c>
      <c r="I215" s="100"/>
      <c r="J215" s="100"/>
      <c r="K215" s="100" t="s">
        <v>736</v>
      </c>
      <c r="L215" s="100" t="s">
        <v>813</v>
      </c>
      <c r="M215" s="100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</row>
    <row r="216" spans="1:112" s="33" customFormat="1" ht="12.75">
      <c r="A216" s="100"/>
      <c r="B216" s="100"/>
      <c r="C216" s="100"/>
      <c r="D216" s="100"/>
      <c r="E216" s="100"/>
      <c r="F216" s="100"/>
      <c r="G216" s="59" t="s">
        <v>2383</v>
      </c>
      <c r="H216" s="325">
        <v>5000</v>
      </c>
      <c r="I216" s="100"/>
      <c r="J216" s="100"/>
      <c r="K216" s="100"/>
      <c r="L216" s="100"/>
      <c r="M216" s="100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</row>
    <row r="217" spans="1:112" s="33" customFormat="1" ht="12.75">
      <c r="A217" s="100">
        <v>97</v>
      </c>
      <c r="B217" s="100"/>
      <c r="C217" s="100" t="s">
        <v>814</v>
      </c>
      <c r="D217" s="100" t="s">
        <v>764</v>
      </c>
      <c r="E217" s="100" t="s">
        <v>811</v>
      </c>
      <c r="F217" s="100" t="s">
        <v>812</v>
      </c>
      <c r="G217" s="64" t="s">
        <v>6707</v>
      </c>
      <c r="H217" s="325">
        <v>1475</v>
      </c>
      <c r="I217" s="100"/>
      <c r="J217" s="100"/>
      <c r="K217" s="100" t="s">
        <v>815</v>
      </c>
      <c r="L217" s="100" t="s">
        <v>816</v>
      </c>
      <c r="M217" s="100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</row>
    <row r="218" spans="1:112" s="33" customFormat="1" ht="12.75">
      <c r="A218" s="100"/>
      <c r="B218" s="100"/>
      <c r="C218" s="100"/>
      <c r="D218" s="100"/>
      <c r="E218" s="100"/>
      <c r="F218" s="100"/>
      <c r="G218" s="59" t="s">
        <v>2383</v>
      </c>
      <c r="H218" s="325">
        <v>5000</v>
      </c>
      <c r="I218" s="100"/>
      <c r="J218" s="100"/>
      <c r="K218" s="100"/>
      <c r="L218" s="100"/>
      <c r="M218" s="100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</row>
    <row r="219" spans="1:112" s="33" customFormat="1" ht="25.5">
      <c r="A219" s="100">
        <v>98</v>
      </c>
      <c r="B219" s="100"/>
      <c r="C219" s="100" t="s">
        <v>7667</v>
      </c>
      <c r="D219" s="100" t="s">
        <v>817</v>
      </c>
      <c r="E219" s="100" t="s">
        <v>818</v>
      </c>
      <c r="F219" s="100" t="s">
        <v>819</v>
      </c>
      <c r="G219" s="59" t="s">
        <v>2383</v>
      </c>
      <c r="H219" s="325">
        <v>4560</v>
      </c>
      <c r="I219" s="100"/>
      <c r="J219" s="100"/>
      <c r="K219" s="107">
        <v>42013</v>
      </c>
      <c r="L219" s="100" t="s">
        <v>820</v>
      </c>
      <c r="M219" s="100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</row>
    <row r="220" spans="1:112" s="33" customFormat="1" ht="25.5">
      <c r="A220" s="100">
        <v>99</v>
      </c>
      <c r="B220" s="100"/>
      <c r="C220" s="100" t="s">
        <v>821</v>
      </c>
      <c r="D220" s="100" t="s">
        <v>817</v>
      </c>
      <c r="E220" s="100" t="s">
        <v>822</v>
      </c>
      <c r="F220" s="100" t="s">
        <v>823</v>
      </c>
      <c r="G220" s="64" t="s">
        <v>6707</v>
      </c>
      <c r="H220" s="325">
        <v>195</v>
      </c>
      <c r="I220" s="100"/>
      <c r="J220" s="100"/>
      <c r="K220" s="107">
        <v>42013</v>
      </c>
      <c r="L220" s="100" t="s">
        <v>824</v>
      </c>
      <c r="M220" s="100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</row>
    <row r="221" spans="1:112" s="33" customFormat="1" ht="12.75">
      <c r="A221" s="100"/>
      <c r="B221" s="100"/>
      <c r="C221" s="100"/>
      <c r="D221" s="100"/>
      <c r="E221" s="100"/>
      <c r="F221" s="100"/>
      <c r="G221" s="59" t="s">
        <v>2383</v>
      </c>
      <c r="H221" s="325">
        <v>10000</v>
      </c>
      <c r="I221" s="100"/>
      <c r="J221" s="100"/>
      <c r="K221" s="100"/>
      <c r="L221" s="100"/>
      <c r="M221" s="100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</row>
    <row r="222" spans="1:112" s="33" customFormat="1" ht="25.5">
      <c r="A222" s="100">
        <v>100</v>
      </c>
      <c r="B222" s="100"/>
      <c r="C222" s="100" t="s">
        <v>825</v>
      </c>
      <c r="D222" s="100" t="s">
        <v>817</v>
      </c>
      <c r="E222" s="100" t="s">
        <v>826</v>
      </c>
      <c r="F222" s="100" t="s">
        <v>827</v>
      </c>
      <c r="G222" s="59" t="s">
        <v>2383</v>
      </c>
      <c r="I222" s="100"/>
      <c r="J222" s="325">
        <v>9050</v>
      </c>
      <c r="K222" s="100" t="s">
        <v>736</v>
      </c>
      <c r="L222" s="100" t="s">
        <v>828</v>
      </c>
      <c r="M222" s="100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</row>
    <row r="223" spans="1:112" s="33" customFormat="1" ht="25.5">
      <c r="A223" s="100">
        <v>101</v>
      </c>
      <c r="B223" s="100"/>
      <c r="C223" s="100" t="s">
        <v>829</v>
      </c>
      <c r="D223" s="100" t="s">
        <v>817</v>
      </c>
      <c r="E223" s="100" t="s">
        <v>830</v>
      </c>
      <c r="F223" s="100" t="s">
        <v>831</v>
      </c>
      <c r="G223" s="59" t="s">
        <v>5058</v>
      </c>
      <c r="H223" s="325">
        <v>12600</v>
      </c>
      <c r="I223" s="100"/>
      <c r="J223" s="100"/>
      <c r="K223" s="107">
        <v>42013</v>
      </c>
      <c r="L223" s="100" t="s">
        <v>832</v>
      </c>
      <c r="M223" s="100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</row>
    <row r="224" spans="1:112" s="33" customFormat="1" ht="25.5">
      <c r="A224" s="100">
        <v>102</v>
      </c>
      <c r="B224" s="100"/>
      <c r="C224" s="100" t="s">
        <v>833</v>
      </c>
      <c r="D224" s="100" t="s">
        <v>817</v>
      </c>
      <c r="E224" s="100" t="s">
        <v>834</v>
      </c>
      <c r="F224" s="100" t="s">
        <v>835</v>
      </c>
      <c r="G224" s="59" t="s">
        <v>6707</v>
      </c>
      <c r="H224" s="325">
        <v>200</v>
      </c>
      <c r="I224" s="100"/>
      <c r="J224" s="100"/>
      <c r="K224" s="100" t="s">
        <v>736</v>
      </c>
      <c r="L224" s="100" t="s">
        <v>836</v>
      </c>
      <c r="M224" s="100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</row>
    <row r="225" spans="1:112" s="33" customFormat="1" ht="12.75">
      <c r="A225" s="100"/>
      <c r="B225" s="100"/>
      <c r="C225" s="100"/>
      <c r="D225" s="100"/>
      <c r="E225" s="100"/>
      <c r="F225" s="100"/>
      <c r="G225" s="59" t="s">
        <v>2383</v>
      </c>
      <c r="H225" s="325">
        <v>10000</v>
      </c>
      <c r="I225" s="100"/>
      <c r="J225" s="100"/>
      <c r="K225" s="100"/>
      <c r="L225" s="100"/>
      <c r="M225" s="100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</row>
    <row r="226" spans="1:112" s="33" customFormat="1" ht="12.75">
      <c r="A226" s="100"/>
      <c r="B226" s="100"/>
      <c r="C226" s="100"/>
      <c r="D226" s="100"/>
      <c r="E226" s="100"/>
      <c r="F226" s="100"/>
      <c r="G226" s="59" t="s">
        <v>5058</v>
      </c>
      <c r="H226" s="325">
        <v>200</v>
      </c>
      <c r="I226" s="100"/>
      <c r="J226" s="100"/>
      <c r="K226" s="100"/>
      <c r="L226" s="100"/>
      <c r="M226" s="100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</row>
    <row r="227" spans="1:112" s="33" customFormat="1" ht="25.5">
      <c r="A227" s="100">
        <v>103</v>
      </c>
      <c r="B227" s="100"/>
      <c r="C227" s="100" t="s">
        <v>837</v>
      </c>
      <c r="D227" s="100" t="s">
        <v>838</v>
      </c>
      <c r="E227" s="100" t="s">
        <v>839</v>
      </c>
      <c r="F227" s="100" t="s">
        <v>840</v>
      </c>
      <c r="G227" s="59" t="s">
        <v>2485</v>
      </c>
      <c r="I227" s="100"/>
      <c r="J227" s="325">
        <v>190</v>
      </c>
      <c r="K227" s="107">
        <v>42103</v>
      </c>
      <c r="L227" s="100" t="s">
        <v>841</v>
      </c>
      <c r="M227" s="100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</row>
    <row r="228" spans="1:112" s="33" customFormat="1" ht="12.75">
      <c r="A228" s="100"/>
      <c r="B228" s="37"/>
      <c r="E228" s="100"/>
      <c r="F228" s="100"/>
      <c r="G228" s="59" t="s">
        <v>2383</v>
      </c>
      <c r="H228" s="100"/>
      <c r="I228" s="100"/>
      <c r="J228" s="325">
        <v>5000</v>
      </c>
      <c r="K228" s="100"/>
      <c r="L228" s="100"/>
      <c r="M228" s="100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</row>
    <row r="229" spans="1:112" s="33" customFormat="1" ht="25.5">
      <c r="A229" s="100">
        <v>104</v>
      </c>
      <c r="B229" s="100"/>
      <c r="C229" s="100" t="s">
        <v>842</v>
      </c>
      <c r="D229" s="100" t="s">
        <v>843</v>
      </c>
      <c r="E229" s="100" t="s">
        <v>844</v>
      </c>
      <c r="F229" s="100" t="s">
        <v>845</v>
      </c>
      <c r="G229" s="64" t="s">
        <v>2383</v>
      </c>
      <c r="H229" s="325">
        <v>4800</v>
      </c>
      <c r="I229" s="100"/>
      <c r="J229" s="100"/>
      <c r="K229" s="107">
        <v>42013</v>
      </c>
      <c r="L229" s="100" t="s">
        <v>846</v>
      </c>
      <c r="M229" s="100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</row>
    <row r="230" spans="1:112" s="33" customFormat="1" ht="25.5">
      <c r="A230" s="100">
        <v>105</v>
      </c>
      <c r="B230" s="100"/>
      <c r="C230" s="100" t="s">
        <v>847</v>
      </c>
      <c r="D230" s="100" t="s">
        <v>843</v>
      </c>
      <c r="E230" s="100" t="s">
        <v>848</v>
      </c>
      <c r="F230" s="100" t="s">
        <v>849</v>
      </c>
      <c r="G230" s="64" t="s">
        <v>2383</v>
      </c>
      <c r="H230" s="325">
        <v>7350</v>
      </c>
      <c r="I230" s="100"/>
      <c r="J230" s="100"/>
      <c r="K230" s="107">
        <v>42013</v>
      </c>
      <c r="L230" s="100" t="s">
        <v>850</v>
      </c>
      <c r="M230" s="100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</row>
    <row r="231" spans="1:112" s="33" customFormat="1" ht="25.5">
      <c r="A231" s="100">
        <v>106</v>
      </c>
      <c r="B231" s="100"/>
      <c r="C231" s="100" t="s">
        <v>847</v>
      </c>
      <c r="D231" s="100" t="s">
        <v>843</v>
      </c>
      <c r="E231" s="100" t="s">
        <v>851</v>
      </c>
      <c r="F231" s="100" t="s">
        <v>852</v>
      </c>
      <c r="G231" s="64" t="s">
        <v>2383</v>
      </c>
      <c r="H231" s="325">
        <v>9930</v>
      </c>
      <c r="I231" s="100"/>
      <c r="J231" s="100"/>
      <c r="K231" s="107">
        <v>42013</v>
      </c>
      <c r="L231" s="100" t="s">
        <v>853</v>
      </c>
      <c r="M231" s="100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</row>
    <row r="232" spans="1:112" s="33" customFormat="1" ht="25.5">
      <c r="A232" s="100">
        <v>107</v>
      </c>
      <c r="B232" s="100"/>
      <c r="C232" s="100" t="s">
        <v>854</v>
      </c>
      <c r="D232" s="100" t="s">
        <v>843</v>
      </c>
      <c r="E232" s="100" t="s">
        <v>855</v>
      </c>
      <c r="F232" s="100" t="s">
        <v>856</v>
      </c>
      <c r="G232" s="64" t="s">
        <v>2383</v>
      </c>
      <c r="H232" s="325">
        <v>3500</v>
      </c>
      <c r="I232" s="100"/>
      <c r="J232" s="100"/>
      <c r="K232" s="107">
        <v>42013</v>
      </c>
      <c r="L232" s="100" t="s">
        <v>857</v>
      </c>
      <c r="M232" s="100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</row>
    <row r="233" spans="1:112" s="33" customFormat="1" ht="25.5">
      <c r="A233" s="100">
        <v>108</v>
      </c>
      <c r="B233" s="100"/>
      <c r="C233" s="100" t="s">
        <v>7374</v>
      </c>
      <c r="D233" s="100" t="s">
        <v>843</v>
      </c>
      <c r="E233" s="100" t="s">
        <v>858</v>
      </c>
      <c r="F233" s="100" t="s">
        <v>859</v>
      </c>
      <c r="G233" s="64" t="s">
        <v>2383</v>
      </c>
      <c r="H233" s="325">
        <v>13469</v>
      </c>
      <c r="I233" s="100"/>
      <c r="J233" s="100"/>
      <c r="K233" s="107">
        <v>42013</v>
      </c>
      <c r="L233" s="100" t="s">
        <v>860</v>
      </c>
      <c r="M233" s="100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</row>
    <row r="234" spans="1:112" s="33" customFormat="1" ht="25.5">
      <c r="A234" s="100">
        <v>109</v>
      </c>
      <c r="B234" s="100"/>
      <c r="C234" s="100" t="s">
        <v>861</v>
      </c>
      <c r="D234" s="100" t="s">
        <v>843</v>
      </c>
      <c r="E234" s="100" t="s">
        <v>862</v>
      </c>
      <c r="F234" s="100" t="s">
        <v>863</v>
      </c>
      <c r="G234" s="64" t="s">
        <v>5058</v>
      </c>
      <c r="H234" s="325">
        <v>11494</v>
      </c>
      <c r="I234" s="100"/>
      <c r="J234" s="100"/>
      <c r="K234" s="107">
        <v>42013</v>
      </c>
      <c r="L234" s="336" t="s">
        <v>864</v>
      </c>
      <c r="M234" s="100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</row>
    <row r="235" spans="1:112" s="33" customFormat="1" ht="25.5">
      <c r="A235" s="100">
        <v>110</v>
      </c>
      <c r="B235" s="100"/>
      <c r="C235" s="100" t="s">
        <v>865</v>
      </c>
      <c r="D235" s="100" t="s">
        <v>799</v>
      </c>
      <c r="E235" s="100" t="s">
        <v>866</v>
      </c>
      <c r="F235" s="100" t="s">
        <v>867</v>
      </c>
      <c r="G235" s="64" t="s">
        <v>2383</v>
      </c>
      <c r="H235" s="325">
        <v>32088</v>
      </c>
      <c r="I235" s="100"/>
      <c r="J235" s="100"/>
      <c r="K235" s="100" t="s">
        <v>2384</v>
      </c>
      <c r="L235" s="100" t="s">
        <v>868</v>
      </c>
      <c r="M235" s="100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</row>
    <row r="236" spans="1:112" s="33" customFormat="1" ht="25.5">
      <c r="A236" s="100">
        <v>111</v>
      </c>
      <c r="B236" s="100"/>
      <c r="C236" s="100" t="s">
        <v>3743</v>
      </c>
      <c r="D236" s="100" t="s">
        <v>799</v>
      </c>
      <c r="E236" s="100" t="s">
        <v>869</v>
      </c>
      <c r="F236" s="100" t="s">
        <v>870</v>
      </c>
      <c r="G236" s="64" t="s">
        <v>2383</v>
      </c>
      <c r="H236" s="325">
        <v>9900</v>
      </c>
      <c r="I236" s="100"/>
      <c r="J236" s="100"/>
      <c r="K236" s="100" t="s">
        <v>2384</v>
      </c>
      <c r="L236" s="100" t="s">
        <v>871</v>
      </c>
      <c r="M236" s="100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</row>
    <row r="237" spans="1:112" s="33" customFormat="1" ht="25.5">
      <c r="A237" s="100">
        <v>112</v>
      </c>
      <c r="B237" s="100"/>
      <c r="C237" s="100" t="s">
        <v>2553</v>
      </c>
      <c r="D237" s="100" t="s">
        <v>799</v>
      </c>
      <c r="E237" s="100" t="s">
        <v>872</v>
      </c>
      <c r="F237" s="100" t="s">
        <v>873</v>
      </c>
      <c r="G237" s="64" t="s">
        <v>2383</v>
      </c>
      <c r="H237" s="325">
        <v>20000</v>
      </c>
      <c r="I237" s="100"/>
      <c r="J237" s="100"/>
      <c r="K237" s="107">
        <v>42072</v>
      </c>
      <c r="L237" s="100" t="s">
        <v>874</v>
      </c>
      <c r="M237" s="100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</row>
    <row r="238" spans="1:112" s="33" customFormat="1" ht="25.5">
      <c r="A238" s="100">
        <v>113</v>
      </c>
      <c r="B238" s="100"/>
      <c r="C238" s="100" t="s">
        <v>875</v>
      </c>
      <c r="D238" s="100" t="s">
        <v>799</v>
      </c>
      <c r="E238" s="100" t="s">
        <v>876</v>
      </c>
      <c r="F238" s="100" t="s">
        <v>877</v>
      </c>
      <c r="G238" s="64" t="s">
        <v>2485</v>
      </c>
      <c r="H238" s="325">
        <v>200</v>
      </c>
      <c r="I238" s="100"/>
      <c r="J238" s="100"/>
      <c r="K238" s="107">
        <v>42072</v>
      </c>
      <c r="L238" s="100" t="s">
        <v>878</v>
      </c>
      <c r="M238" s="100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</row>
    <row r="239" spans="1:112" s="33" customFormat="1" ht="12.75">
      <c r="A239" s="100"/>
      <c r="B239" s="100"/>
      <c r="C239" s="100"/>
      <c r="D239" s="100"/>
      <c r="E239" s="100"/>
      <c r="F239" s="100"/>
      <c r="G239" s="64" t="s">
        <v>2383</v>
      </c>
      <c r="H239" s="325">
        <v>5000</v>
      </c>
      <c r="I239" s="100"/>
      <c r="J239" s="100"/>
      <c r="K239" s="100"/>
      <c r="L239" s="100"/>
      <c r="M239" s="100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</row>
    <row r="240" spans="1:112" s="328" customFormat="1" ht="38.25">
      <c r="A240" s="324">
        <v>114</v>
      </c>
      <c r="B240" s="324"/>
      <c r="C240" s="324" t="s">
        <v>879</v>
      </c>
      <c r="D240" s="324" t="s">
        <v>799</v>
      </c>
      <c r="E240" s="324" t="s">
        <v>880</v>
      </c>
      <c r="F240" s="324" t="s">
        <v>881</v>
      </c>
      <c r="G240" s="326" t="s">
        <v>5058</v>
      </c>
      <c r="H240" s="330">
        <v>1.2</v>
      </c>
      <c r="I240" s="324"/>
      <c r="J240" s="324"/>
      <c r="K240" s="324" t="s">
        <v>5185</v>
      </c>
      <c r="L240" s="324" t="s">
        <v>882</v>
      </c>
      <c r="M240" s="324" t="s">
        <v>883</v>
      </c>
      <c r="N240" s="323"/>
      <c r="O240" s="323"/>
      <c r="P240" s="323"/>
      <c r="Q240" s="323"/>
      <c r="R240" s="323"/>
      <c r="S240" s="323"/>
      <c r="T240" s="323"/>
      <c r="U240" s="323"/>
      <c r="V240" s="323"/>
      <c r="W240" s="323"/>
      <c r="X240" s="323"/>
      <c r="Y240" s="323"/>
      <c r="Z240" s="323"/>
      <c r="AA240" s="323"/>
      <c r="AB240" s="323"/>
      <c r="AC240" s="323"/>
      <c r="AD240" s="323"/>
      <c r="AE240" s="323"/>
      <c r="AF240" s="323"/>
      <c r="AG240" s="323"/>
      <c r="AH240" s="323"/>
      <c r="AI240" s="323"/>
      <c r="AJ240" s="323"/>
      <c r="AK240" s="323"/>
      <c r="AL240" s="323"/>
      <c r="AM240" s="323"/>
      <c r="AN240" s="323"/>
      <c r="AO240" s="323"/>
      <c r="AP240" s="323"/>
      <c r="AQ240" s="323"/>
      <c r="AR240" s="323"/>
      <c r="AS240" s="323"/>
      <c r="AT240" s="323"/>
      <c r="AU240" s="323"/>
      <c r="AV240" s="323"/>
      <c r="AW240" s="323"/>
      <c r="AX240" s="323"/>
      <c r="AY240" s="323"/>
      <c r="AZ240" s="323"/>
      <c r="BA240" s="323"/>
      <c r="BB240" s="323"/>
      <c r="BC240" s="323"/>
      <c r="BD240" s="323"/>
      <c r="BE240" s="323"/>
      <c r="BF240" s="323"/>
      <c r="BG240" s="323"/>
      <c r="BH240" s="323"/>
      <c r="BI240" s="323"/>
      <c r="BJ240" s="323"/>
      <c r="BK240" s="323"/>
      <c r="BL240" s="323"/>
      <c r="BM240" s="323"/>
      <c r="BN240" s="323"/>
      <c r="BO240" s="323"/>
      <c r="BP240" s="323"/>
      <c r="BQ240" s="323"/>
      <c r="BR240" s="323"/>
      <c r="BS240" s="323"/>
      <c r="BT240" s="323"/>
      <c r="BU240" s="323"/>
      <c r="BV240" s="323"/>
      <c r="BW240" s="323"/>
      <c r="BX240" s="323"/>
      <c r="BY240" s="323"/>
      <c r="BZ240" s="323"/>
      <c r="CA240" s="323"/>
      <c r="CB240" s="323"/>
      <c r="CC240" s="323"/>
      <c r="CD240" s="323"/>
      <c r="CE240" s="323"/>
      <c r="CF240" s="323"/>
      <c r="CG240" s="323"/>
      <c r="CH240" s="323"/>
      <c r="CI240" s="323"/>
      <c r="CJ240" s="323"/>
      <c r="CK240" s="323"/>
      <c r="CL240" s="323"/>
      <c r="CM240" s="323"/>
      <c r="CN240" s="323"/>
      <c r="CO240" s="323"/>
      <c r="CP240" s="323"/>
      <c r="CQ240" s="323"/>
      <c r="CR240" s="323"/>
      <c r="CS240" s="323"/>
      <c r="CT240" s="323"/>
      <c r="CU240" s="323"/>
      <c r="CV240" s="323"/>
      <c r="CW240" s="323"/>
      <c r="CX240" s="323"/>
      <c r="CY240" s="323"/>
      <c r="CZ240" s="323"/>
      <c r="DA240" s="323"/>
      <c r="DB240" s="323"/>
      <c r="DC240" s="323"/>
      <c r="DD240" s="323"/>
      <c r="DE240" s="323"/>
      <c r="DF240" s="323"/>
      <c r="DG240" s="323"/>
      <c r="DH240" s="323"/>
    </row>
    <row r="241" spans="1:112" s="328" customFormat="1" ht="12.75">
      <c r="A241" s="324"/>
      <c r="B241" s="324"/>
      <c r="C241" s="319"/>
      <c r="D241" s="319"/>
      <c r="E241" s="319"/>
      <c r="F241" s="319"/>
      <c r="G241" s="335" t="s">
        <v>2383</v>
      </c>
      <c r="H241" s="337">
        <v>5000</v>
      </c>
      <c r="I241" s="324"/>
      <c r="J241" s="324"/>
      <c r="K241" s="324"/>
      <c r="L241" s="319"/>
      <c r="M241" s="319"/>
      <c r="N241" s="32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  <c r="AA241" s="323"/>
      <c r="AB241" s="323"/>
      <c r="AC241" s="323"/>
      <c r="AD241" s="323"/>
      <c r="AE241" s="323"/>
      <c r="AF241" s="323"/>
      <c r="AG241" s="323"/>
      <c r="AH241" s="323"/>
      <c r="AI241" s="323"/>
      <c r="AJ241" s="323"/>
      <c r="AK241" s="323"/>
      <c r="AL241" s="323"/>
      <c r="AM241" s="323"/>
      <c r="AN241" s="323"/>
      <c r="AO241" s="323"/>
      <c r="AP241" s="323"/>
      <c r="AQ241" s="323"/>
      <c r="AR241" s="323"/>
      <c r="AS241" s="323"/>
      <c r="AT241" s="323"/>
      <c r="AU241" s="323"/>
      <c r="AV241" s="323"/>
      <c r="AW241" s="323"/>
      <c r="AX241" s="323"/>
      <c r="AY241" s="323"/>
      <c r="AZ241" s="323"/>
      <c r="BA241" s="323"/>
      <c r="BB241" s="323"/>
      <c r="BC241" s="323"/>
      <c r="BD241" s="323"/>
      <c r="BE241" s="323"/>
      <c r="BF241" s="323"/>
      <c r="BG241" s="323"/>
      <c r="BH241" s="323"/>
      <c r="BI241" s="323"/>
      <c r="BJ241" s="323"/>
      <c r="BK241" s="323"/>
      <c r="BL241" s="323"/>
      <c r="BM241" s="323"/>
      <c r="BN241" s="323"/>
      <c r="BO241" s="323"/>
      <c r="BP241" s="323"/>
      <c r="BQ241" s="323"/>
      <c r="BR241" s="323"/>
      <c r="BS241" s="323"/>
      <c r="BT241" s="323"/>
      <c r="BU241" s="323"/>
      <c r="BV241" s="323"/>
      <c r="BW241" s="323"/>
      <c r="BX241" s="323"/>
      <c r="BY241" s="323"/>
      <c r="BZ241" s="323"/>
      <c r="CA241" s="323"/>
      <c r="CB241" s="323"/>
      <c r="CC241" s="323"/>
      <c r="CD241" s="323"/>
      <c r="CE241" s="323"/>
      <c r="CF241" s="323"/>
      <c r="CG241" s="323"/>
      <c r="CH241" s="323"/>
      <c r="CI241" s="323"/>
      <c r="CJ241" s="323"/>
      <c r="CK241" s="323"/>
      <c r="CL241" s="323"/>
      <c r="CM241" s="323"/>
      <c r="CN241" s="323"/>
      <c r="CO241" s="323"/>
      <c r="CP241" s="323"/>
      <c r="CQ241" s="323"/>
      <c r="CR241" s="323"/>
      <c r="CS241" s="323"/>
      <c r="CT241" s="323"/>
      <c r="CU241" s="323"/>
      <c r="CV241" s="323"/>
      <c r="CW241" s="323"/>
      <c r="CX241" s="323"/>
      <c r="CY241" s="323"/>
      <c r="CZ241" s="323"/>
      <c r="DA241" s="323"/>
      <c r="DB241" s="323"/>
      <c r="DC241" s="323"/>
      <c r="DD241" s="323"/>
      <c r="DE241" s="323"/>
      <c r="DF241" s="323"/>
      <c r="DG241" s="323"/>
      <c r="DH241" s="323"/>
    </row>
    <row r="242" spans="1:112" s="33" customFormat="1" ht="25.5">
      <c r="A242" s="100">
        <v>115</v>
      </c>
      <c r="B242" s="100"/>
      <c r="C242" s="318" t="s">
        <v>884</v>
      </c>
      <c r="D242" s="318" t="s">
        <v>799</v>
      </c>
      <c r="E242" s="318" t="s">
        <v>885</v>
      </c>
      <c r="F242" s="318" t="s">
        <v>886</v>
      </c>
      <c r="G242" s="59" t="s">
        <v>2383</v>
      </c>
      <c r="H242" s="338">
        <v>10000</v>
      </c>
      <c r="I242" s="100"/>
      <c r="J242" s="100"/>
      <c r="K242" s="100" t="s">
        <v>2384</v>
      </c>
      <c r="L242" s="318" t="s">
        <v>887</v>
      </c>
      <c r="M242" s="318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</row>
    <row r="243" spans="1:112" s="33" customFormat="1" ht="25.5">
      <c r="A243" s="100">
        <v>116</v>
      </c>
      <c r="B243" s="100"/>
      <c r="C243" s="318" t="s">
        <v>888</v>
      </c>
      <c r="D243" s="318" t="s">
        <v>799</v>
      </c>
      <c r="E243" s="318" t="s">
        <v>889</v>
      </c>
      <c r="F243" s="318" t="s">
        <v>890</v>
      </c>
      <c r="G243" s="59" t="s">
        <v>2485</v>
      </c>
      <c r="H243" s="338">
        <v>200</v>
      </c>
      <c r="I243" s="100"/>
      <c r="J243" s="100"/>
      <c r="K243" s="107">
        <v>42072</v>
      </c>
      <c r="L243" s="318" t="s">
        <v>891</v>
      </c>
      <c r="M243" s="318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</row>
    <row r="244" spans="1:112" s="33" customFormat="1" ht="12.75">
      <c r="A244" s="100"/>
      <c r="B244" s="100"/>
      <c r="C244" s="318"/>
      <c r="D244" s="318"/>
      <c r="E244" s="318"/>
      <c r="F244" s="318"/>
      <c r="G244" s="59" t="s">
        <v>2383</v>
      </c>
      <c r="H244" s="338">
        <v>5000</v>
      </c>
      <c r="I244" s="100"/>
      <c r="J244" s="100"/>
      <c r="K244" s="100"/>
      <c r="L244" s="318"/>
      <c r="M244" s="318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</row>
    <row r="245" spans="1:112" s="33" customFormat="1" ht="25.5">
      <c r="A245" s="100">
        <v>117</v>
      </c>
      <c r="B245" s="100"/>
      <c r="C245" s="318" t="s">
        <v>892</v>
      </c>
      <c r="D245" s="318" t="s">
        <v>799</v>
      </c>
      <c r="E245" s="318" t="s">
        <v>893</v>
      </c>
      <c r="F245" s="318" t="s">
        <v>894</v>
      </c>
      <c r="G245" s="59" t="s">
        <v>2485</v>
      </c>
      <c r="H245" s="338">
        <v>200</v>
      </c>
      <c r="I245" s="100"/>
      <c r="J245" s="100"/>
      <c r="K245" s="107">
        <v>42072</v>
      </c>
      <c r="L245" s="318" t="s">
        <v>895</v>
      </c>
      <c r="M245" s="318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</row>
    <row r="246" spans="1:112" s="33" customFormat="1" ht="12.75">
      <c r="A246" s="100"/>
      <c r="B246" s="100"/>
      <c r="C246" s="318"/>
      <c r="D246" s="318"/>
      <c r="E246" s="318"/>
      <c r="F246" s="318"/>
      <c r="G246" s="59" t="s">
        <v>2383</v>
      </c>
      <c r="H246" s="338">
        <v>5000</v>
      </c>
      <c r="I246" s="100"/>
      <c r="J246" s="100"/>
      <c r="K246" s="100"/>
      <c r="L246" s="318"/>
      <c r="M246" s="318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</row>
    <row r="247" spans="1:112" s="33" customFormat="1" ht="25.5">
      <c r="A247" s="100">
        <v>118</v>
      </c>
      <c r="B247" s="100"/>
      <c r="C247" s="318" t="s">
        <v>896</v>
      </c>
      <c r="D247" s="318" t="s">
        <v>799</v>
      </c>
      <c r="E247" s="318" t="s">
        <v>897</v>
      </c>
      <c r="F247" s="318" t="s">
        <v>898</v>
      </c>
      <c r="G247" s="59" t="s">
        <v>2383</v>
      </c>
      <c r="H247" s="338">
        <v>10000</v>
      </c>
      <c r="I247" s="100"/>
      <c r="J247" s="100"/>
      <c r="K247" s="107">
        <v>42072</v>
      </c>
      <c r="L247" s="318" t="s">
        <v>899</v>
      </c>
      <c r="M247" s="318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</row>
    <row r="248" spans="1:112" s="33" customFormat="1" ht="25.5">
      <c r="A248" s="100">
        <v>119</v>
      </c>
      <c r="B248" s="100"/>
      <c r="C248" s="318" t="s">
        <v>900</v>
      </c>
      <c r="D248" s="318" t="s">
        <v>799</v>
      </c>
      <c r="E248" s="318" t="s">
        <v>901</v>
      </c>
      <c r="F248" s="318" t="s">
        <v>902</v>
      </c>
      <c r="G248" s="59" t="s">
        <v>2485</v>
      </c>
      <c r="H248" s="338">
        <v>200</v>
      </c>
      <c r="I248" s="100"/>
      <c r="J248" s="100"/>
      <c r="K248" s="107">
        <v>42072</v>
      </c>
      <c r="L248" s="318" t="s">
        <v>903</v>
      </c>
      <c r="M248" s="318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</row>
    <row r="249" spans="1:112" s="33" customFormat="1" ht="12.75">
      <c r="A249" s="100"/>
      <c r="B249" s="100"/>
      <c r="C249" s="318"/>
      <c r="D249" s="318"/>
      <c r="E249" s="318"/>
      <c r="F249" s="318"/>
      <c r="G249" s="59" t="s">
        <v>2383</v>
      </c>
      <c r="H249" s="338">
        <v>7000</v>
      </c>
      <c r="I249" s="100"/>
      <c r="J249" s="100"/>
      <c r="K249" s="100"/>
      <c r="L249" s="318"/>
      <c r="M249" s="318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</row>
    <row r="250" spans="1:112" s="33" customFormat="1" ht="25.5">
      <c r="A250" s="100">
        <v>120</v>
      </c>
      <c r="B250" s="100"/>
      <c r="C250" s="318" t="s">
        <v>904</v>
      </c>
      <c r="D250" s="318" t="s">
        <v>799</v>
      </c>
      <c r="E250" s="318" t="s">
        <v>905</v>
      </c>
      <c r="F250" s="318" t="s">
        <v>906</v>
      </c>
      <c r="G250" s="59" t="s">
        <v>2485</v>
      </c>
      <c r="H250" s="338">
        <v>81</v>
      </c>
      <c r="I250" s="100"/>
      <c r="J250" s="100"/>
      <c r="K250" s="107">
        <v>42072</v>
      </c>
      <c r="L250" s="318" t="s">
        <v>907</v>
      </c>
      <c r="M250" s="318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</row>
    <row r="251" spans="1:112" s="33" customFormat="1" ht="12.75">
      <c r="A251" s="100"/>
      <c r="B251" s="100"/>
      <c r="C251" s="318"/>
      <c r="D251" s="318"/>
      <c r="E251" s="318"/>
      <c r="F251" s="318"/>
      <c r="G251" s="59" t="s">
        <v>2383</v>
      </c>
      <c r="H251" s="338">
        <v>10000</v>
      </c>
      <c r="I251" s="100"/>
      <c r="J251" s="100"/>
      <c r="K251" s="100"/>
      <c r="L251" s="318"/>
      <c r="M251" s="318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</row>
    <row r="252" spans="1:112" s="33" customFormat="1" ht="25.5">
      <c r="A252" s="100">
        <v>121</v>
      </c>
      <c r="B252" s="100"/>
      <c r="C252" s="318" t="s">
        <v>908</v>
      </c>
      <c r="D252" s="318" t="s">
        <v>799</v>
      </c>
      <c r="E252" s="318" t="s">
        <v>909</v>
      </c>
      <c r="F252" s="318" t="s">
        <v>910</v>
      </c>
      <c r="G252" s="59" t="s">
        <v>2383</v>
      </c>
      <c r="H252" s="338">
        <v>7950</v>
      </c>
      <c r="I252" s="100"/>
      <c r="J252" s="100"/>
      <c r="K252" s="107">
        <v>42072</v>
      </c>
      <c r="L252" s="318" t="s">
        <v>911</v>
      </c>
      <c r="M252" s="318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</row>
    <row r="253" spans="1:112" s="33" customFormat="1" ht="25.5">
      <c r="A253" s="100">
        <v>122</v>
      </c>
      <c r="B253" s="100"/>
      <c r="C253" s="318" t="s">
        <v>912</v>
      </c>
      <c r="D253" s="318" t="s">
        <v>799</v>
      </c>
      <c r="E253" s="318" t="s">
        <v>913</v>
      </c>
      <c r="F253" s="318" t="s">
        <v>914</v>
      </c>
      <c r="G253" s="59" t="s">
        <v>2485</v>
      </c>
      <c r="H253" s="100"/>
      <c r="I253" s="100"/>
      <c r="J253" s="338">
        <v>14675</v>
      </c>
      <c r="K253" s="107">
        <v>42103</v>
      </c>
      <c r="L253" s="318" t="s">
        <v>915</v>
      </c>
      <c r="M253" s="318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</row>
    <row r="254" spans="1:112" s="33" customFormat="1" ht="25.5">
      <c r="A254" s="100">
        <v>123</v>
      </c>
      <c r="B254" s="100"/>
      <c r="C254" s="318" t="s">
        <v>916</v>
      </c>
      <c r="D254" s="318" t="s">
        <v>799</v>
      </c>
      <c r="E254" s="318" t="s">
        <v>917</v>
      </c>
      <c r="F254" s="318" t="s">
        <v>918</v>
      </c>
      <c r="G254" s="59" t="s">
        <v>2485</v>
      </c>
      <c r="H254" s="100"/>
      <c r="I254" s="100"/>
      <c r="J254" s="338">
        <v>50</v>
      </c>
      <c r="K254" s="107">
        <v>42103</v>
      </c>
      <c r="L254" s="318" t="s">
        <v>919</v>
      </c>
      <c r="M254" s="318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</row>
    <row r="255" spans="1:112" s="33" customFormat="1" ht="12.75">
      <c r="A255" s="100"/>
      <c r="B255" s="100"/>
      <c r="C255" s="318"/>
      <c r="D255" s="318"/>
      <c r="E255" s="318"/>
      <c r="F255" s="318"/>
      <c r="G255" s="59" t="s">
        <v>2383</v>
      </c>
      <c r="H255" s="318"/>
      <c r="I255" s="100"/>
      <c r="J255" s="338">
        <v>100000</v>
      </c>
      <c r="K255" s="100"/>
      <c r="L255" s="318"/>
      <c r="M255" s="318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</row>
    <row r="256" spans="1:112" s="33" customFormat="1" ht="25.5">
      <c r="A256" s="100">
        <v>124</v>
      </c>
      <c r="B256" s="100"/>
      <c r="C256" s="318" t="s">
        <v>920</v>
      </c>
      <c r="D256" s="318" t="s">
        <v>799</v>
      </c>
      <c r="E256" s="318" t="s">
        <v>921</v>
      </c>
      <c r="F256" s="318" t="s">
        <v>922</v>
      </c>
      <c r="G256" s="59" t="s">
        <v>5058</v>
      </c>
      <c r="H256" s="338">
        <v>9470</v>
      </c>
      <c r="I256" s="100"/>
      <c r="J256" s="100"/>
      <c r="K256" s="100" t="s">
        <v>592</v>
      </c>
      <c r="L256" s="318" t="s">
        <v>923</v>
      </c>
      <c r="M256" s="318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</row>
    <row r="257" spans="1:112" s="33" customFormat="1" ht="25.5">
      <c r="A257" s="100">
        <v>125</v>
      </c>
      <c r="B257" s="100"/>
      <c r="C257" s="318" t="s">
        <v>924</v>
      </c>
      <c r="D257" s="318" t="s">
        <v>799</v>
      </c>
      <c r="E257" s="318" t="s">
        <v>925</v>
      </c>
      <c r="F257" s="318" t="s">
        <v>926</v>
      </c>
      <c r="G257" s="59" t="s">
        <v>6285</v>
      </c>
      <c r="I257" s="100"/>
      <c r="J257" s="338">
        <v>19950</v>
      </c>
      <c r="K257" s="100" t="s">
        <v>592</v>
      </c>
      <c r="L257" s="318" t="s">
        <v>927</v>
      </c>
      <c r="M257" s="318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</row>
    <row r="258" spans="1:112" s="33" customFormat="1" ht="25.5">
      <c r="A258" s="100">
        <v>126</v>
      </c>
      <c r="B258" s="100"/>
      <c r="C258" s="318" t="s">
        <v>928</v>
      </c>
      <c r="D258" s="318" t="s">
        <v>799</v>
      </c>
      <c r="E258" s="318" t="s">
        <v>929</v>
      </c>
      <c r="F258" s="318" t="s">
        <v>930</v>
      </c>
      <c r="G258" s="59" t="s">
        <v>6285</v>
      </c>
      <c r="H258" s="338">
        <v>2500</v>
      </c>
      <c r="I258" s="100"/>
      <c r="J258" s="100"/>
      <c r="K258" s="107">
        <v>42103</v>
      </c>
      <c r="L258" s="318" t="s">
        <v>931</v>
      </c>
      <c r="M258" s="318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</row>
    <row r="259" spans="1:112" s="33" customFormat="1" ht="25.5">
      <c r="A259" s="100">
        <v>127</v>
      </c>
      <c r="B259" s="100"/>
      <c r="C259" s="318" t="s">
        <v>932</v>
      </c>
      <c r="D259" s="318" t="s">
        <v>799</v>
      </c>
      <c r="E259" s="318" t="s">
        <v>933</v>
      </c>
      <c r="F259" s="318" t="s">
        <v>934</v>
      </c>
      <c r="G259" s="59" t="s">
        <v>6707</v>
      </c>
      <c r="H259" s="338">
        <v>200</v>
      </c>
      <c r="I259" s="100"/>
      <c r="J259" s="100"/>
      <c r="K259" s="107">
        <v>42103</v>
      </c>
      <c r="L259" s="318" t="s">
        <v>935</v>
      </c>
      <c r="M259" s="318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</row>
    <row r="260" spans="1:112" s="33" customFormat="1" ht="12.75">
      <c r="A260" s="100"/>
      <c r="B260" s="100"/>
      <c r="C260" s="318"/>
      <c r="D260" s="318"/>
      <c r="E260" s="318"/>
      <c r="F260" s="318"/>
      <c r="G260" s="59" t="s">
        <v>6285</v>
      </c>
      <c r="H260" s="338">
        <v>5000</v>
      </c>
      <c r="I260" s="100"/>
      <c r="J260" s="100"/>
      <c r="K260" s="100"/>
      <c r="L260" s="318"/>
      <c r="M260" s="318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</row>
    <row r="261" spans="1:112" s="33" customFormat="1" ht="25.5">
      <c r="A261" s="100">
        <v>128</v>
      </c>
      <c r="B261" s="100"/>
      <c r="C261" s="318" t="s">
        <v>936</v>
      </c>
      <c r="D261" s="318" t="s">
        <v>799</v>
      </c>
      <c r="E261" s="318" t="s">
        <v>937</v>
      </c>
      <c r="F261" s="318" t="s">
        <v>938</v>
      </c>
      <c r="G261" s="59" t="s">
        <v>6285</v>
      </c>
      <c r="H261" s="338">
        <v>500</v>
      </c>
      <c r="I261" s="100"/>
      <c r="J261" s="100"/>
      <c r="K261" s="100" t="s">
        <v>5185</v>
      </c>
      <c r="L261" s="318" t="s">
        <v>939</v>
      </c>
      <c r="M261" s="318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</row>
    <row r="262" spans="1:112" s="33" customFormat="1" ht="25.5">
      <c r="A262" s="100">
        <v>129</v>
      </c>
      <c r="B262" s="100"/>
      <c r="C262" s="318" t="s">
        <v>940</v>
      </c>
      <c r="D262" s="318" t="s">
        <v>799</v>
      </c>
      <c r="E262" s="318" t="s">
        <v>941</v>
      </c>
      <c r="F262" s="318" t="s">
        <v>942</v>
      </c>
      <c r="G262" s="59" t="s">
        <v>6707</v>
      </c>
      <c r="H262" s="338">
        <v>200</v>
      </c>
      <c r="I262" s="100"/>
      <c r="J262" s="100"/>
      <c r="K262" s="100" t="s">
        <v>5185</v>
      </c>
      <c r="L262" s="318" t="s">
        <v>943</v>
      </c>
      <c r="M262" s="318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</row>
    <row r="263" spans="1:112" s="33" customFormat="1" ht="12.75">
      <c r="A263" s="100"/>
      <c r="B263" s="100"/>
      <c r="C263" s="318"/>
      <c r="D263" s="318"/>
      <c r="E263" s="318"/>
      <c r="F263" s="318"/>
      <c r="G263" s="59" t="s">
        <v>6285</v>
      </c>
      <c r="H263" s="338">
        <v>5000</v>
      </c>
      <c r="I263" s="100"/>
      <c r="J263" s="100"/>
      <c r="K263" s="100"/>
      <c r="L263" s="318"/>
      <c r="M263" s="318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</row>
    <row r="264" spans="1:112" s="33" customFormat="1" ht="25.5">
      <c r="A264" s="100">
        <v>130</v>
      </c>
      <c r="B264" s="100"/>
      <c r="C264" s="318" t="s">
        <v>347</v>
      </c>
      <c r="D264" s="318" t="s">
        <v>799</v>
      </c>
      <c r="E264" s="318" t="s">
        <v>944</v>
      </c>
      <c r="F264" s="318" t="s">
        <v>945</v>
      </c>
      <c r="G264" s="59" t="s">
        <v>6707</v>
      </c>
      <c r="H264" s="338">
        <v>200</v>
      </c>
      <c r="I264" s="100"/>
      <c r="J264" s="100"/>
      <c r="K264" s="107">
        <v>42072</v>
      </c>
      <c r="L264" s="318" t="s">
        <v>946</v>
      </c>
      <c r="M264" s="318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</row>
    <row r="265" spans="1:112" s="33" customFormat="1" ht="12.75">
      <c r="A265" s="100"/>
      <c r="B265" s="100"/>
      <c r="C265" s="318"/>
      <c r="D265" s="318"/>
      <c r="E265" s="318"/>
      <c r="F265" s="318"/>
      <c r="G265" s="59" t="s">
        <v>6285</v>
      </c>
      <c r="H265" s="338">
        <v>5000</v>
      </c>
      <c r="I265" s="100"/>
      <c r="J265" s="100"/>
      <c r="K265" s="100"/>
      <c r="L265" s="318"/>
      <c r="M265" s="318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</row>
    <row r="266" spans="1:112" s="33" customFormat="1" ht="25.5">
      <c r="A266" s="100">
        <v>131</v>
      </c>
      <c r="B266" s="100"/>
      <c r="C266" s="318" t="s">
        <v>347</v>
      </c>
      <c r="D266" s="318" t="s">
        <v>799</v>
      </c>
      <c r="E266" s="318" t="s">
        <v>947</v>
      </c>
      <c r="F266" s="318" t="s">
        <v>948</v>
      </c>
      <c r="G266" s="59" t="s">
        <v>6707</v>
      </c>
      <c r="H266" s="318"/>
      <c r="I266" s="100"/>
      <c r="J266" s="338">
        <v>100</v>
      </c>
      <c r="K266" s="100" t="s">
        <v>5185</v>
      </c>
      <c r="L266" s="318" t="s">
        <v>949</v>
      </c>
      <c r="M266" s="318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</row>
    <row r="267" spans="1:112" s="33" customFormat="1" ht="12.75">
      <c r="A267" s="100"/>
      <c r="B267" s="100"/>
      <c r="C267" s="318"/>
      <c r="D267" s="318"/>
      <c r="E267" s="318"/>
      <c r="F267" s="318"/>
      <c r="G267" s="59" t="s">
        <v>6285</v>
      </c>
      <c r="H267" s="318"/>
      <c r="I267" s="100"/>
      <c r="J267" s="338">
        <v>5000</v>
      </c>
      <c r="K267" s="100"/>
      <c r="L267" s="318"/>
      <c r="M267" s="318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</row>
    <row r="268" spans="1:112" s="33" customFormat="1" ht="25.5">
      <c r="A268" s="100">
        <v>132</v>
      </c>
      <c r="B268" s="100"/>
      <c r="C268" s="318" t="s">
        <v>950</v>
      </c>
      <c r="D268" s="318" t="s">
        <v>799</v>
      </c>
      <c r="E268" s="318" t="s">
        <v>951</v>
      </c>
      <c r="F268" s="318" t="s">
        <v>952</v>
      </c>
      <c r="G268" s="59" t="s">
        <v>6285</v>
      </c>
      <c r="H268" s="318"/>
      <c r="I268" s="100"/>
      <c r="J268" s="338">
        <v>10000</v>
      </c>
      <c r="K268" s="100" t="s">
        <v>2384</v>
      </c>
      <c r="L268" s="318" t="s">
        <v>953</v>
      </c>
      <c r="M268" s="318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</row>
    <row r="269" spans="1:112" s="33" customFormat="1" ht="25.5">
      <c r="A269" s="100">
        <v>133</v>
      </c>
      <c r="B269" s="100"/>
      <c r="C269" s="318" t="s">
        <v>7170</v>
      </c>
      <c r="D269" s="318" t="s">
        <v>799</v>
      </c>
      <c r="E269" s="318" t="s">
        <v>954</v>
      </c>
      <c r="F269" s="318" t="s">
        <v>955</v>
      </c>
      <c r="G269" s="59" t="s">
        <v>6285</v>
      </c>
      <c r="H269" s="318"/>
      <c r="I269" s="100"/>
      <c r="J269" s="338">
        <v>4200</v>
      </c>
      <c r="K269" s="100" t="s">
        <v>2384</v>
      </c>
      <c r="L269" s="318" t="s">
        <v>956</v>
      </c>
      <c r="M269" s="318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</row>
    <row r="270" spans="1:112" s="328" customFormat="1" ht="25.5">
      <c r="A270" s="100">
        <v>134</v>
      </c>
      <c r="B270" s="100"/>
      <c r="C270" s="318" t="s">
        <v>957</v>
      </c>
      <c r="D270" s="318" t="s">
        <v>475</v>
      </c>
      <c r="E270" s="318" t="s">
        <v>560</v>
      </c>
      <c r="F270" s="318" t="s">
        <v>958</v>
      </c>
      <c r="G270" s="59" t="s">
        <v>6707</v>
      </c>
      <c r="H270" s="338">
        <v>200</v>
      </c>
      <c r="I270" s="100"/>
      <c r="J270" s="100"/>
      <c r="K270" s="107">
        <v>42072</v>
      </c>
      <c r="L270" s="318" t="s">
        <v>959</v>
      </c>
      <c r="M270" s="318"/>
      <c r="N270" s="323"/>
      <c r="O270" s="323"/>
      <c r="P270" s="323"/>
      <c r="Q270" s="323"/>
      <c r="R270" s="323"/>
      <c r="S270" s="323"/>
      <c r="T270" s="323"/>
      <c r="U270" s="323"/>
      <c r="V270" s="323"/>
      <c r="W270" s="323"/>
      <c r="X270" s="323"/>
      <c r="Y270" s="323"/>
      <c r="Z270" s="323"/>
      <c r="AA270" s="323"/>
      <c r="AB270" s="323"/>
      <c r="AC270" s="323"/>
      <c r="AD270" s="323"/>
      <c r="AE270" s="323"/>
      <c r="AF270" s="323"/>
      <c r="AG270" s="323"/>
      <c r="AH270" s="323"/>
      <c r="AI270" s="323"/>
      <c r="AJ270" s="323"/>
      <c r="AK270" s="323"/>
      <c r="AL270" s="323"/>
      <c r="AM270" s="323"/>
      <c r="AN270" s="323"/>
      <c r="AO270" s="323"/>
      <c r="AP270" s="323"/>
      <c r="AQ270" s="323"/>
      <c r="AR270" s="323"/>
      <c r="AS270" s="323"/>
      <c r="AT270" s="323"/>
      <c r="AU270" s="323"/>
      <c r="AV270" s="323"/>
      <c r="AW270" s="323"/>
      <c r="AX270" s="323"/>
      <c r="AY270" s="323"/>
      <c r="AZ270" s="323"/>
      <c r="BA270" s="323"/>
      <c r="BB270" s="323"/>
      <c r="BC270" s="323"/>
      <c r="BD270" s="323"/>
      <c r="BE270" s="323"/>
      <c r="BF270" s="323"/>
      <c r="BG270" s="323"/>
      <c r="BH270" s="323"/>
      <c r="BI270" s="323"/>
      <c r="BJ270" s="323"/>
      <c r="BK270" s="323"/>
      <c r="BL270" s="323"/>
      <c r="BM270" s="323"/>
      <c r="BN270" s="323"/>
      <c r="BO270" s="323"/>
      <c r="BP270" s="323"/>
      <c r="BQ270" s="323"/>
      <c r="BR270" s="323"/>
      <c r="BS270" s="323"/>
      <c r="BT270" s="323"/>
      <c r="BU270" s="323"/>
      <c r="BV270" s="323"/>
      <c r="BW270" s="323"/>
      <c r="BX270" s="323"/>
      <c r="BY270" s="323"/>
      <c r="BZ270" s="323"/>
      <c r="CA270" s="323"/>
      <c r="CB270" s="323"/>
      <c r="CC270" s="323"/>
      <c r="CD270" s="323"/>
      <c r="CE270" s="323"/>
      <c r="CF270" s="323"/>
      <c r="CG270" s="323"/>
      <c r="CH270" s="323"/>
      <c r="CI270" s="323"/>
      <c r="CJ270" s="323"/>
      <c r="CK270" s="323"/>
      <c r="CL270" s="323"/>
      <c r="CM270" s="323"/>
      <c r="CN270" s="323"/>
      <c r="CO270" s="323"/>
      <c r="CP270" s="323"/>
      <c r="CQ270" s="323"/>
      <c r="CR270" s="323"/>
      <c r="CS270" s="323"/>
      <c r="CT270" s="323"/>
      <c r="CU270" s="323"/>
      <c r="CV270" s="323"/>
      <c r="CW270" s="323"/>
      <c r="CX270" s="323"/>
      <c r="CY270" s="323"/>
      <c r="CZ270" s="323"/>
      <c r="DA270" s="323"/>
      <c r="DB270" s="323"/>
      <c r="DC270" s="323"/>
      <c r="DD270" s="323"/>
      <c r="DE270" s="323"/>
      <c r="DF270" s="323"/>
      <c r="DG270" s="323"/>
      <c r="DH270" s="323"/>
    </row>
    <row r="271" spans="1:112" s="328" customFormat="1" ht="12.75">
      <c r="A271" s="100"/>
      <c r="B271" s="100"/>
      <c r="C271" s="318"/>
      <c r="D271" s="318"/>
      <c r="E271" s="318"/>
      <c r="F271" s="318"/>
      <c r="G271" s="59" t="s">
        <v>2383</v>
      </c>
      <c r="H271" s="338">
        <v>3000</v>
      </c>
      <c r="I271" s="100"/>
      <c r="J271" s="100"/>
      <c r="K271" s="100"/>
      <c r="L271" s="318"/>
      <c r="M271" s="318"/>
      <c r="N271" s="323"/>
      <c r="O271" s="323"/>
      <c r="P271" s="323"/>
      <c r="Q271" s="323"/>
      <c r="R271" s="323"/>
      <c r="S271" s="323"/>
      <c r="T271" s="323"/>
      <c r="U271" s="323"/>
      <c r="V271" s="323"/>
      <c r="W271" s="323"/>
      <c r="X271" s="323"/>
      <c r="Y271" s="323"/>
      <c r="Z271" s="323"/>
      <c r="AA271" s="323"/>
      <c r="AB271" s="323"/>
      <c r="AC271" s="323"/>
      <c r="AD271" s="323"/>
      <c r="AE271" s="323"/>
      <c r="AF271" s="323"/>
      <c r="AG271" s="323"/>
      <c r="AH271" s="323"/>
      <c r="AI271" s="323"/>
      <c r="AJ271" s="323"/>
      <c r="AK271" s="323"/>
      <c r="AL271" s="323"/>
      <c r="AM271" s="323"/>
      <c r="AN271" s="323"/>
      <c r="AO271" s="323"/>
      <c r="AP271" s="323"/>
      <c r="AQ271" s="323"/>
      <c r="AR271" s="323"/>
      <c r="AS271" s="323"/>
      <c r="AT271" s="323"/>
      <c r="AU271" s="323"/>
      <c r="AV271" s="323"/>
      <c r="AW271" s="323"/>
      <c r="AX271" s="323"/>
      <c r="AY271" s="323"/>
      <c r="AZ271" s="323"/>
      <c r="BA271" s="323"/>
      <c r="BB271" s="323"/>
      <c r="BC271" s="323"/>
      <c r="BD271" s="323"/>
      <c r="BE271" s="323"/>
      <c r="BF271" s="323"/>
      <c r="BG271" s="323"/>
      <c r="BH271" s="323"/>
      <c r="BI271" s="323"/>
      <c r="BJ271" s="323"/>
      <c r="BK271" s="323"/>
      <c r="BL271" s="323"/>
      <c r="BM271" s="323"/>
      <c r="BN271" s="323"/>
      <c r="BO271" s="323"/>
      <c r="BP271" s="323"/>
      <c r="BQ271" s="323"/>
      <c r="BR271" s="323"/>
      <c r="BS271" s="323"/>
      <c r="BT271" s="323"/>
      <c r="BU271" s="323"/>
      <c r="BV271" s="323"/>
      <c r="BW271" s="323"/>
      <c r="BX271" s="323"/>
      <c r="BY271" s="323"/>
      <c r="BZ271" s="323"/>
      <c r="CA271" s="323"/>
      <c r="CB271" s="323"/>
      <c r="CC271" s="323"/>
      <c r="CD271" s="323"/>
      <c r="CE271" s="323"/>
      <c r="CF271" s="323"/>
      <c r="CG271" s="323"/>
      <c r="CH271" s="323"/>
      <c r="CI271" s="323"/>
      <c r="CJ271" s="323"/>
      <c r="CK271" s="323"/>
      <c r="CL271" s="323"/>
      <c r="CM271" s="323"/>
      <c r="CN271" s="323"/>
      <c r="CO271" s="323"/>
      <c r="CP271" s="323"/>
      <c r="CQ271" s="323"/>
      <c r="CR271" s="323"/>
      <c r="CS271" s="323"/>
      <c r="CT271" s="323"/>
      <c r="CU271" s="323"/>
      <c r="CV271" s="323"/>
      <c r="CW271" s="323"/>
      <c r="CX271" s="323"/>
      <c r="CY271" s="323"/>
      <c r="CZ271" s="323"/>
      <c r="DA271" s="323"/>
      <c r="DB271" s="323"/>
      <c r="DC271" s="323"/>
      <c r="DD271" s="323"/>
      <c r="DE271" s="323"/>
      <c r="DF271" s="323"/>
      <c r="DG271" s="323"/>
      <c r="DH271" s="323"/>
    </row>
    <row r="272" spans="1:112" s="328" customFormat="1" ht="25.5">
      <c r="A272" s="100">
        <v>135</v>
      </c>
      <c r="B272" s="100"/>
      <c r="C272" s="318" t="s">
        <v>960</v>
      </c>
      <c r="D272" s="318" t="s">
        <v>961</v>
      </c>
      <c r="E272" s="318" t="s">
        <v>962</v>
      </c>
      <c r="F272" s="318" t="s">
        <v>963</v>
      </c>
      <c r="G272" s="59" t="s">
        <v>6285</v>
      </c>
      <c r="H272" s="338">
        <v>6211</v>
      </c>
      <c r="I272" s="100"/>
      <c r="J272" s="100"/>
      <c r="K272" s="107">
        <v>42286</v>
      </c>
      <c r="L272" s="318" t="s">
        <v>964</v>
      </c>
      <c r="M272" s="318"/>
      <c r="N272" s="323"/>
      <c r="O272" s="323"/>
      <c r="P272" s="323"/>
      <c r="Q272" s="323"/>
      <c r="R272" s="323"/>
      <c r="S272" s="323"/>
      <c r="T272" s="323"/>
      <c r="U272" s="323"/>
      <c r="V272" s="323"/>
      <c r="W272" s="323"/>
      <c r="X272" s="323"/>
      <c r="Y272" s="323"/>
      <c r="Z272" s="323"/>
      <c r="AA272" s="323"/>
      <c r="AB272" s="323"/>
      <c r="AC272" s="323"/>
      <c r="AD272" s="323"/>
      <c r="AE272" s="323"/>
      <c r="AF272" s="323"/>
      <c r="AG272" s="323"/>
      <c r="AH272" s="323"/>
      <c r="AI272" s="323"/>
      <c r="AJ272" s="323"/>
      <c r="AK272" s="323"/>
      <c r="AL272" s="323"/>
      <c r="AM272" s="323"/>
      <c r="AN272" s="323"/>
      <c r="AO272" s="323"/>
      <c r="AP272" s="323"/>
      <c r="AQ272" s="323"/>
      <c r="AR272" s="323"/>
      <c r="AS272" s="323"/>
      <c r="AT272" s="323"/>
      <c r="AU272" s="323"/>
      <c r="AV272" s="323"/>
      <c r="AW272" s="323"/>
      <c r="AX272" s="323"/>
      <c r="AY272" s="323"/>
      <c r="AZ272" s="323"/>
      <c r="BA272" s="323"/>
      <c r="BB272" s="323"/>
      <c r="BC272" s="323"/>
      <c r="BD272" s="323"/>
      <c r="BE272" s="323"/>
      <c r="BF272" s="323"/>
      <c r="BG272" s="323"/>
      <c r="BH272" s="323"/>
      <c r="BI272" s="323"/>
      <c r="BJ272" s="323"/>
      <c r="BK272" s="323"/>
      <c r="BL272" s="323"/>
      <c r="BM272" s="323"/>
      <c r="BN272" s="323"/>
      <c r="BO272" s="323"/>
      <c r="BP272" s="323"/>
      <c r="BQ272" s="323"/>
      <c r="BR272" s="323"/>
      <c r="BS272" s="323"/>
      <c r="BT272" s="323"/>
      <c r="BU272" s="323"/>
      <c r="BV272" s="323"/>
      <c r="BW272" s="323"/>
      <c r="BX272" s="323"/>
      <c r="BY272" s="323"/>
      <c r="BZ272" s="323"/>
      <c r="CA272" s="323"/>
      <c r="CB272" s="323"/>
      <c r="CC272" s="323"/>
      <c r="CD272" s="323"/>
      <c r="CE272" s="323"/>
      <c r="CF272" s="323"/>
      <c r="CG272" s="323"/>
      <c r="CH272" s="323"/>
      <c r="CI272" s="323"/>
      <c r="CJ272" s="323"/>
      <c r="CK272" s="323"/>
      <c r="CL272" s="323"/>
      <c r="CM272" s="323"/>
      <c r="CN272" s="323"/>
      <c r="CO272" s="323"/>
      <c r="CP272" s="323"/>
      <c r="CQ272" s="323"/>
      <c r="CR272" s="323"/>
      <c r="CS272" s="323"/>
      <c r="CT272" s="323"/>
      <c r="CU272" s="323"/>
      <c r="CV272" s="323"/>
      <c r="CW272" s="323"/>
      <c r="CX272" s="323"/>
      <c r="CY272" s="323"/>
      <c r="CZ272" s="323"/>
      <c r="DA272" s="323"/>
      <c r="DB272" s="323"/>
      <c r="DC272" s="323"/>
      <c r="DD272" s="323"/>
      <c r="DE272" s="323"/>
      <c r="DF272" s="323"/>
      <c r="DG272" s="323"/>
      <c r="DH272" s="323"/>
    </row>
    <row r="273" spans="1:112" s="328" customFormat="1" ht="25.5">
      <c r="A273" s="100">
        <v>136</v>
      </c>
      <c r="B273" s="100"/>
      <c r="C273" s="318" t="s">
        <v>965</v>
      </c>
      <c r="D273" s="318" t="s">
        <v>961</v>
      </c>
      <c r="E273" s="318" t="s">
        <v>966</v>
      </c>
      <c r="F273" s="318" t="s">
        <v>967</v>
      </c>
      <c r="G273" s="59" t="s">
        <v>6707</v>
      </c>
      <c r="H273" s="338">
        <v>200</v>
      </c>
      <c r="I273" s="100"/>
      <c r="J273" s="100"/>
      <c r="K273" s="107">
        <v>42286</v>
      </c>
      <c r="L273" s="318" t="s">
        <v>968</v>
      </c>
      <c r="M273" s="318"/>
      <c r="N273" s="323"/>
      <c r="O273" s="323"/>
      <c r="P273" s="323"/>
      <c r="Q273" s="323"/>
      <c r="R273" s="323"/>
      <c r="S273" s="323"/>
      <c r="T273" s="323"/>
      <c r="U273" s="323"/>
      <c r="V273" s="323"/>
      <c r="W273" s="323"/>
      <c r="X273" s="323"/>
      <c r="Y273" s="323"/>
      <c r="Z273" s="323"/>
      <c r="AA273" s="323"/>
      <c r="AB273" s="323"/>
      <c r="AC273" s="323"/>
      <c r="AD273" s="323"/>
      <c r="AE273" s="323"/>
      <c r="AF273" s="323"/>
      <c r="AG273" s="323"/>
      <c r="AH273" s="323"/>
      <c r="AI273" s="323"/>
      <c r="AJ273" s="323"/>
      <c r="AK273" s="323"/>
      <c r="AL273" s="323"/>
      <c r="AM273" s="323"/>
      <c r="AN273" s="323"/>
      <c r="AO273" s="323"/>
      <c r="AP273" s="323"/>
      <c r="AQ273" s="323"/>
      <c r="AR273" s="323"/>
      <c r="AS273" s="323"/>
      <c r="AT273" s="323"/>
      <c r="AU273" s="323"/>
      <c r="AV273" s="323"/>
      <c r="AW273" s="323"/>
      <c r="AX273" s="323"/>
      <c r="AY273" s="323"/>
      <c r="AZ273" s="323"/>
      <c r="BA273" s="323"/>
      <c r="BB273" s="323"/>
      <c r="BC273" s="323"/>
      <c r="BD273" s="323"/>
      <c r="BE273" s="323"/>
      <c r="BF273" s="323"/>
      <c r="BG273" s="323"/>
      <c r="BH273" s="323"/>
      <c r="BI273" s="323"/>
      <c r="BJ273" s="323"/>
      <c r="BK273" s="323"/>
      <c r="BL273" s="323"/>
      <c r="BM273" s="323"/>
      <c r="BN273" s="323"/>
      <c r="BO273" s="323"/>
      <c r="BP273" s="323"/>
      <c r="BQ273" s="323"/>
      <c r="BR273" s="323"/>
      <c r="BS273" s="323"/>
      <c r="BT273" s="323"/>
      <c r="BU273" s="323"/>
      <c r="BV273" s="323"/>
      <c r="BW273" s="323"/>
      <c r="BX273" s="323"/>
      <c r="BY273" s="323"/>
      <c r="BZ273" s="323"/>
      <c r="CA273" s="323"/>
      <c r="CB273" s="323"/>
      <c r="CC273" s="323"/>
      <c r="CD273" s="323"/>
      <c r="CE273" s="323"/>
      <c r="CF273" s="323"/>
      <c r="CG273" s="323"/>
      <c r="CH273" s="323"/>
      <c r="CI273" s="323"/>
      <c r="CJ273" s="323"/>
      <c r="CK273" s="323"/>
      <c r="CL273" s="323"/>
      <c r="CM273" s="323"/>
      <c r="CN273" s="323"/>
      <c r="CO273" s="323"/>
      <c r="CP273" s="323"/>
      <c r="CQ273" s="323"/>
      <c r="CR273" s="323"/>
      <c r="CS273" s="323"/>
      <c r="CT273" s="323"/>
      <c r="CU273" s="323"/>
      <c r="CV273" s="323"/>
      <c r="CW273" s="323"/>
      <c r="CX273" s="323"/>
      <c r="CY273" s="323"/>
      <c r="CZ273" s="323"/>
      <c r="DA273" s="323"/>
      <c r="DB273" s="323"/>
      <c r="DC273" s="323"/>
      <c r="DD273" s="323"/>
      <c r="DE273" s="323"/>
      <c r="DF273" s="323"/>
      <c r="DG273" s="323"/>
      <c r="DH273" s="323"/>
    </row>
    <row r="274" spans="1:112" s="328" customFormat="1" ht="12.75">
      <c r="A274" s="100"/>
      <c r="B274" s="100"/>
      <c r="C274" s="318"/>
      <c r="D274" s="318"/>
      <c r="E274" s="318"/>
      <c r="F274" s="318"/>
      <c r="G274" s="59" t="s">
        <v>6285</v>
      </c>
      <c r="H274" s="338">
        <v>3000</v>
      </c>
      <c r="I274" s="100"/>
      <c r="J274" s="100"/>
      <c r="K274" s="100"/>
      <c r="L274" s="318"/>
      <c r="M274" s="318"/>
      <c r="N274" s="323"/>
      <c r="O274" s="323"/>
      <c r="P274" s="323"/>
      <c r="Q274" s="323"/>
      <c r="R274" s="323"/>
      <c r="S274" s="323"/>
      <c r="T274" s="323"/>
      <c r="U274" s="323"/>
      <c r="V274" s="323"/>
      <c r="W274" s="323"/>
      <c r="X274" s="323"/>
      <c r="Y274" s="323"/>
      <c r="Z274" s="323"/>
      <c r="AA274" s="323"/>
      <c r="AB274" s="323"/>
      <c r="AC274" s="323"/>
      <c r="AD274" s="323"/>
      <c r="AE274" s="323"/>
      <c r="AF274" s="323"/>
      <c r="AG274" s="323"/>
      <c r="AH274" s="323"/>
      <c r="AI274" s="323"/>
      <c r="AJ274" s="323"/>
      <c r="AK274" s="323"/>
      <c r="AL274" s="323"/>
      <c r="AM274" s="323"/>
      <c r="AN274" s="323"/>
      <c r="AO274" s="323"/>
      <c r="AP274" s="323"/>
      <c r="AQ274" s="323"/>
      <c r="AR274" s="323"/>
      <c r="AS274" s="323"/>
      <c r="AT274" s="323"/>
      <c r="AU274" s="323"/>
      <c r="AV274" s="323"/>
      <c r="AW274" s="323"/>
      <c r="AX274" s="323"/>
      <c r="AY274" s="323"/>
      <c r="AZ274" s="323"/>
      <c r="BA274" s="323"/>
      <c r="BB274" s="323"/>
      <c r="BC274" s="323"/>
      <c r="BD274" s="323"/>
      <c r="BE274" s="323"/>
      <c r="BF274" s="323"/>
      <c r="BG274" s="323"/>
      <c r="BH274" s="323"/>
      <c r="BI274" s="323"/>
      <c r="BJ274" s="323"/>
      <c r="BK274" s="323"/>
      <c r="BL274" s="323"/>
      <c r="BM274" s="323"/>
      <c r="BN274" s="323"/>
      <c r="BO274" s="323"/>
      <c r="BP274" s="323"/>
      <c r="BQ274" s="323"/>
      <c r="BR274" s="323"/>
      <c r="BS274" s="323"/>
      <c r="BT274" s="323"/>
      <c r="BU274" s="323"/>
      <c r="BV274" s="323"/>
      <c r="BW274" s="323"/>
      <c r="BX274" s="323"/>
      <c r="BY274" s="323"/>
      <c r="BZ274" s="323"/>
      <c r="CA274" s="323"/>
      <c r="CB274" s="323"/>
      <c r="CC274" s="323"/>
      <c r="CD274" s="323"/>
      <c r="CE274" s="323"/>
      <c r="CF274" s="323"/>
      <c r="CG274" s="323"/>
      <c r="CH274" s="323"/>
      <c r="CI274" s="323"/>
      <c r="CJ274" s="323"/>
      <c r="CK274" s="323"/>
      <c r="CL274" s="323"/>
      <c r="CM274" s="323"/>
      <c r="CN274" s="323"/>
      <c r="CO274" s="323"/>
      <c r="CP274" s="323"/>
      <c r="CQ274" s="323"/>
      <c r="CR274" s="323"/>
      <c r="CS274" s="323"/>
      <c r="CT274" s="323"/>
      <c r="CU274" s="323"/>
      <c r="CV274" s="323"/>
      <c r="CW274" s="323"/>
      <c r="CX274" s="323"/>
      <c r="CY274" s="323"/>
      <c r="CZ274" s="323"/>
      <c r="DA274" s="323"/>
      <c r="DB274" s="323"/>
      <c r="DC274" s="323"/>
      <c r="DD274" s="323"/>
      <c r="DE274" s="323"/>
      <c r="DF274" s="323"/>
      <c r="DG274" s="323"/>
      <c r="DH274" s="323"/>
    </row>
    <row r="275" spans="1:112" s="328" customFormat="1" ht="38.25">
      <c r="A275" s="324">
        <v>137</v>
      </c>
      <c r="B275" s="324"/>
      <c r="C275" s="319" t="s">
        <v>969</v>
      </c>
      <c r="D275" s="319" t="s">
        <v>961</v>
      </c>
      <c r="E275" s="319" t="s">
        <v>970</v>
      </c>
      <c r="F275" s="319" t="s">
        <v>971</v>
      </c>
      <c r="G275" s="335" t="s">
        <v>6707</v>
      </c>
      <c r="H275" s="337">
        <v>188</v>
      </c>
      <c r="I275" s="324"/>
      <c r="J275" s="324"/>
      <c r="K275" s="334">
        <v>42286</v>
      </c>
      <c r="L275" s="319" t="s">
        <v>972</v>
      </c>
      <c r="M275" s="319" t="s">
        <v>973</v>
      </c>
      <c r="N275" s="323"/>
      <c r="O275" s="323"/>
      <c r="P275" s="323"/>
      <c r="Q275" s="323"/>
      <c r="R275" s="323"/>
      <c r="S275" s="323"/>
      <c r="T275" s="323"/>
      <c r="U275" s="323"/>
      <c r="V275" s="323"/>
      <c r="W275" s="323"/>
      <c r="X275" s="323"/>
      <c r="Y275" s="323"/>
      <c r="Z275" s="323"/>
      <c r="AA275" s="323"/>
      <c r="AB275" s="323"/>
      <c r="AC275" s="323"/>
      <c r="AD275" s="323"/>
      <c r="AE275" s="323"/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  <c r="AZ275" s="323"/>
      <c r="BA275" s="323"/>
      <c r="BB275" s="323"/>
      <c r="BC275" s="323"/>
      <c r="BD275" s="323"/>
      <c r="BE275" s="323"/>
      <c r="BF275" s="323"/>
      <c r="BG275" s="323"/>
      <c r="BH275" s="323"/>
      <c r="BI275" s="323"/>
      <c r="BJ275" s="323"/>
      <c r="BK275" s="323"/>
      <c r="BL275" s="323"/>
      <c r="BM275" s="323"/>
      <c r="BN275" s="323"/>
      <c r="BO275" s="323"/>
      <c r="BP275" s="323"/>
      <c r="BQ275" s="323"/>
      <c r="BR275" s="323"/>
      <c r="BS275" s="323"/>
      <c r="BT275" s="323"/>
      <c r="BU275" s="323"/>
      <c r="BV275" s="323"/>
      <c r="BW275" s="323"/>
      <c r="BX275" s="323"/>
      <c r="BY275" s="323"/>
      <c r="BZ275" s="323"/>
      <c r="CA275" s="323"/>
      <c r="CB275" s="323"/>
      <c r="CC275" s="323"/>
      <c r="CD275" s="323"/>
      <c r="CE275" s="323"/>
      <c r="CF275" s="323"/>
      <c r="CG275" s="323"/>
      <c r="CH275" s="323"/>
      <c r="CI275" s="323"/>
      <c r="CJ275" s="323"/>
      <c r="CK275" s="323"/>
      <c r="CL275" s="323"/>
      <c r="CM275" s="323"/>
      <c r="CN275" s="323"/>
      <c r="CO275" s="323"/>
      <c r="CP275" s="323"/>
      <c r="CQ275" s="323"/>
      <c r="CR275" s="323"/>
      <c r="CS275" s="323"/>
      <c r="CT275" s="323"/>
      <c r="CU275" s="323"/>
      <c r="CV275" s="323"/>
      <c r="CW275" s="323"/>
      <c r="CX275" s="323"/>
      <c r="CY275" s="323"/>
      <c r="CZ275" s="323"/>
      <c r="DA275" s="323"/>
      <c r="DB275" s="323"/>
      <c r="DC275" s="323"/>
      <c r="DD275" s="323"/>
      <c r="DE275" s="323"/>
      <c r="DF275" s="323"/>
      <c r="DG275" s="323"/>
      <c r="DH275" s="323"/>
    </row>
    <row r="276" spans="1:112" s="328" customFormat="1" ht="12.75">
      <c r="A276" s="324"/>
      <c r="B276" s="324"/>
      <c r="C276" s="319"/>
      <c r="D276" s="319"/>
      <c r="E276" s="319"/>
      <c r="F276" s="319"/>
      <c r="G276" s="335" t="s">
        <v>6285</v>
      </c>
      <c r="H276" s="337">
        <v>5000</v>
      </c>
      <c r="I276" s="324"/>
      <c r="J276" s="324"/>
      <c r="K276" s="324"/>
      <c r="L276" s="319"/>
      <c r="M276" s="319"/>
      <c r="N276" s="323"/>
      <c r="O276" s="323"/>
      <c r="P276" s="323"/>
      <c r="Q276" s="323"/>
      <c r="R276" s="323"/>
      <c r="S276" s="323"/>
      <c r="T276" s="323"/>
      <c r="U276" s="323"/>
      <c r="V276" s="323"/>
      <c r="W276" s="323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23"/>
      <c r="AR276" s="323"/>
      <c r="AS276" s="323"/>
      <c r="AT276" s="323"/>
      <c r="AU276" s="323"/>
      <c r="AV276" s="323"/>
      <c r="AW276" s="323"/>
      <c r="AX276" s="323"/>
      <c r="AY276" s="323"/>
      <c r="AZ276" s="323"/>
      <c r="BA276" s="323"/>
      <c r="BB276" s="323"/>
      <c r="BC276" s="323"/>
      <c r="BD276" s="323"/>
      <c r="BE276" s="323"/>
      <c r="BF276" s="323"/>
      <c r="BG276" s="323"/>
      <c r="BH276" s="323"/>
      <c r="BI276" s="323"/>
      <c r="BJ276" s="323"/>
      <c r="BK276" s="323"/>
      <c r="BL276" s="323"/>
      <c r="BM276" s="323"/>
      <c r="BN276" s="323"/>
      <c r="BO276" s="323"/>
      <c r="BP276" s="323"/>
      <c r="BQ276" s="323"/>
      <c r="BR276" s="323"/>
      <c r="BS276" s="323"/>
      <c r="BT276" s="323"/>
      <c r="BU276" s="323"/>
      <c r="BV276" s="323"/>
      <c r="BW276" s="323"/>
      <c r="BX276" s="323"/>
      <c r="BY276" s="323"/>
      <c r="BZ276" s="323"/>
      <c r="CA276" s="323"/>
      <c r="CB276" s="323"/>
      <c r="CC276" s="323"/>
      <c r="CD276" s="323"/>
      <c r="CE276" s="323"/>
      <c r="CF276" s="323"/>
      <c r="CG276" s="323"/>
      <c r="CH276" s="323"/>
      <c r="CI276" s="323"/>
      <c r="CJ276" s="323"/>
      <c r="CK276" s="323"/>
      <c r="CL276" s="323"/>
      <c r="CM276" s="323"/>
      <c r="CN276" s="323"/>
      <c r="CO276" s="323"/>
      <c r="CP276" s="323"/>
      <c r="CQ276" s="323"/>
      <c r="CR276" s="323"/>
      <c r="CS276" s="323"/>
      <c r="CT276" s="323"/>
      <c r="CU276" s="323"/>
      <c r="CV276" s="323"/>
      <c r="CW276" s="323"/>
      <c r="CX276" s="323"/>
      <c r="CY276" s="323"/>
      <c r="CZ276" s="323"/>
      <c r="DA276" s="323"/>
      <c r="DB276" s="323"/>
      <c r="DC276" s="323"/>
      <c r="DD276" s="323"/>
      <c r="DE276" s="323"/>
      <c r="DF276" s="323"/>
      <c r="DG276" s="323"/>
      <c r="DH276" s="323"/>
    </row>
    <row r="277" spans="1:112" s="328" customFormat="1" ht="38.25">
      <c r="A277" s="324">
        <v>138</v>
      </c>
      <c r="B277" s="324"/>
      <c r="C277" s="319" t="s">
        <v>974</v>
      </c>
      <c r="D277" s="319" t="s">
        <v>961</v>
      </c>
      <c r="E277" s="319" t="s">
        <v>975</v>
      </c>
      <c r="F277" s="319" t="s">
        <v>976</v>
      </c>
      <c r="G277" s="335" t="s">
        <v>6707</v>
      </c>
      <c r="H277" s="337">
        <v>1400</v>
      </c>
      <c r="I277" s="324"/>
      <c r="J277" s="324"/>
      <c r="K277" s="334">
        <v>42286</v>
      </c>
      <c r="L277" s="319" t="s">
        <v>977</v>
      </c>
      <c r="M277" s="319" t="s">
        <v>978</v>
      </c>
      <c r="N277" s="323"/>
      <c r="O277" s="323"/>
      <c r="P277" s="323"/>
      <c r="Q277" s="323"/>
      <c r="R277" s="323"/>
      <c r="S277" s="323"/>
      <c r="T277" s="323"/>
      <c r="U277" s="323"/>
      <c r="V277" s="323"/>
      <c r="W277" s="323"/>
      <c r="X277" s="323"/>
      <c r="Y277" s="323"/>
      <c r="Z277" s="323"/>
      <c r="AA277" s="323"/>
      <c r="AB277" s="323"/>
      <c r="AC277" s="323"/>
      <c r="AD277" s="323"/>
      <c r="AE277" s="323"/>
      <c r="AF277" s="323"/>
      <c r="AG277" s="323"/>
      <c r="AH277" s="323"/>
      <c r="AI277" s="323"/>
      <c r="AJ277" s="323"/>
      <c r="AK277" s="323"/>
      <c r="AL277" s="323"/>
      <c r="AM277" s="323"/>
      <c r="AN277" s="323"/>
      <c r="AO277" s="323"/>
      <c r="AP277" s="323"/>
      <c r="AQ277" s="323"/>
      <c r="AR277" s="323"/>
      <c r="AS277" s="323"/>
      <c r="AT277" s="323"/>
      <c r="AU277" s="323"/>
      <c r="AV277" s="323"/>
      <c r="AW277" s="323"/>
      <c r="AX277" s="323"/>
      <c r="AY277" s="323"/>
      <c r="AZ277" s="323"/>
      <c r="BA277" s="323"/>
      <c r="BB277" s="323"/>
      <c r="BC277" s="323"/>
      <c r="BD277" s="323"/>
      <c r="BE277" s="323"/>
      <c r="BF277" s="323"/>
      <c r="BG277" s="323"/>
      <c r="BH277" s="323"/>
      <c r="BI277" s="323"/>
      <c r="BJ277" s="323"/>
      <c r="BK277" s="323"/>
      <c r="BL277" s="323"/>
      <c r="BM277" s="323"/>
      <c r="BN277" s="323"/>
      <c r="BO277" s="323"/>
      <c r="BP277" s="323"/>
      <c r="BQ277" s="323"/>
      <c r="BR277" s="323"/>
      <c r="BS277" s="323"/>
      <c r="BT277" s="323"/>
      <c r="BU277" s="323"/>
      <c r="BV277" s="323"/>
      <c r="BW277" s="323"/>
      <c r="BX277" s="323"/>
      <c r="BY277" s="323"/>
      <c r="BZ277" s="323"/>
      <c r="CA277" s="323"/>
      <c r="CB277" s="323"/>
      <c r="CC277" s="323"/>
      <c r="CD277" s="323"/>
      <c r="CE277" s="323"/>
      <c r="CF277" s="323"/>
      <c r="CG277" s="323"/>
      <c r="CH277" s="323"/>
      <c r="CI277" s="323"/>
      <c r="CJ277" s="323"/>
      <c r="CK277" s="323"/>
      <c r="CL277" s="323"/>
      <c r="CM277" s="323"/>
      <c r="CN277" s="323"/>
      <c r="CO277" s="323"/>
      <c r="CP277" s="323"/>
      <c r="CQ277" s="323"/>
      <c r="CR277" s="323"/>
      <c r="CS277" s="323"/>
      <c r="CT277" s="323"/>
      <c r="CU277" s="323"/>
      <c r="CV277" s="323"/>
      <c r="CW277" s="323"/>
      <c r="CX277" s="323"/>
      <c r="CY277" s="323"/>
      <c r="CZ277" s="323"/>
      <c r="DA277" s="323"/>
      <c r="DB277" s="323"/>
      <c r="DC277" s="323"/>
      <c r="DD277" s="323"/>
      <c r="DE277" s="323"/>
      <c r="DF277" s="323"/>
      <c r="DG277" s="323"/>
      <c r="DH277" s="323"/>
    </row>
    <row r="278" spans="1:112" s="328" customFormat="1" ht="25.5">
      <c r="A278" s="324">
        <v>139</v>
      </c>
      <c r="B278" s="324"/>
      <c r="C278" s="319" t="s">
        <v>979</v>
      </c>
      <c r="D278" s="319" t="s">
        <v>961</v>
      </c>
      <c r="E278" s="319" t="s">
        <v>980</v>
      </c>
      <c r="F278" s="319" t="s">
        <v>981</v>
      </c>
      <c r="G278" s="335" t="s">
        <v>6285</v>
      </c>
      <c r="H278" s="337">
        <v>7840</v>
      </c>
      <c r="I278" s="324"/>
      <c r="J278" s="324"/>
      <c r="K278" s="334">
        <v>42286</v>
      </c>
      <c r="L278" s="319" t="s">
        <v>982</v>
      </c>
      <c r="M278" s="319" t="s">
        <v>983</v>
      </c>
      <c r="N278" s="323"/>
      <c r="O278" s="323"/>
      <c r="P278" s="323"/>
      <c r="Q278" s="323"/>
      <c r="R278" s="323"/>
      <c r="S278" s="323"/>
      <c r="T278" s="323"/>
      <c r="U278" s="323"/>
      <c r="V278" s="323"/>
      <c r="W278" s="323"/>
      <c r="X278" s="323"/>
      <c r="Y278" s="323"/>
      <c r="Z278" s="323"/>
      <c r="AA278" s="323"/>
      <c r="AB278" s="323"/>
      <c r="AC278" s="323"/>
      <c r="AD278" s="323"/>
      <c r="AE278" s="323"/>
      <c r="AF278" s="323"/>
      <c r="AG278" s="323"/>
      <c r="AH278" s="323"/>
      <c r="AI278" s="323"/>
      <c r="AJ278" s="323"/>
      <c r="AK278" s="323"/>
      <c r="AL278" s="323"/>
      <c r="AM278" s="323"/>
      <c r="AN278" s="323"/>
      <c r="AO278" s="323"/>
      <c r="AP278" s="323"/>
      <c r="AQ278" s="323"/>
      <c r="AR278" s="323"/>
      <c r="AS278" s="323"/>
      <c r="AT278" s="323"/>
      <c r="AU278" s="323"/>
      <c r="AV278" s="323"/>
      <c r="AW278" s="323"/>
      <c r="AX278" s="323"/>
      <c r="AY278" s="323"/>
      <c r="AZ278" s="323"/>
      <c r="BA278" s="323"/>
      <c r="BB278" s="323"/>
      <c r="BC278" s="323"/>
      <c r="BD278" s="323"/>
      <c r="BE278" s="323"/>
      <c r="BF278" s="323"/>
      <c r="BG278" s="323"/>
      <c r="BH278" s="323"/>
      <c r="BI278" s="323"/>
      <c r="BJ278" s="323"/>
      <c r="BK278" s="323"/>
      <c r="BL278" s="323"/>
      <c r="BM278" s="323"/>
      <c r="BN278" s="323"/>
      <c r="BO278" s="323"/>
      <c r="BP278" s="323"/>
      <c r="BQ278" s="323"/>
      <c r="BR278" s="323"/>
      <c r="BS278" s="323"/>
      <c r="BT278" s="323"/>
      <c r="BU278" s="323"/>
      <c r="BV278" s="323"/>
      <c r="BW278" s="323"/>
      <c r="BX278" s="323"/>
      <c r="BY278" s="323"/>
      <c r="BZ278" s="323"/>
      <c r="CA278" s="323"/>
      <c r="CB278" s="323"/>
      <c r="CC278" s="323"/>
      <c r="CD278" s="323"/>
      <c r="CE278" s="323"/>
      <c r="CF278" s="323"/>
      <c r="CG278" s="323"/>
      <c r="CH278" s="323"/>
      <c r="CI278" s="323"/>
      <c r="CJ278" s="323"/>
      <c r="CK278" s="323"/>
      <c r="CL278" s="323"/>
      <c r="CM278" s="323"/>
      <c r="CN278" s="323"/>
      <c r="CO278" s="323"/>
      <c r="CP278" s="323"/>
      <c r="CQ278" s="323"/>
      <c r="CR278" s="323"/>
      <c r="CS278" s="323"/>
      <c r="CT278" s="323"/>
      <c r="CU278" s="323"/>
      <c r="CV278" s="323"/>
      <c r="CW278" s="323"/>
      <c r="CX278" s="323"/>
      <c r="CY278" s="323"/>
      <c r="CZ278" s="323"/>
      <c r="DA278" s="323"/>
      <c r="DB278" s="323"/>
      <c r="DC278" s="323"/>
      <c r="DD278" s="323"/>
      <c r="DE278" s="323"/>
      <c r="DF278" s="323"/>
      <c r="DG278" s="323"/>
      <c r="DH278" s="323"/>
    </row>
    <row r="279" spans="1:112" s="328" customFormat="1" ht="25.5">
      <c r="A279" s="100">
        <v>140</v>
      </c>
      <c r="B279" s="100"/>
      <c r="C279" s="318" t="s">
        <v>984</v>
      </c>
      <c r="D279" s="318" t="s">
        <v>961</v>
      </c>
      <c r="E279" s="318" t="s">
        <v>985</v>
      </c>
      <c r="F279" s="318" t="s">
        <v>986</v>
      </c>
      <c r="G279" s="59" t="s">
        <v>6707</v>
      </c>
      <c r="H279" s="33"/>
      <c r="I279" s="100"/>
      <c r="J279" s="338">
        <v>28377</v>
      </c>
      <c r="K279" s="107">
        <v>42286</v>
      </c>
      <c r="L279" s="318" t="s">
        <v>987</v>
      </c>
      <c r="M279" s="318"/>
      <c r="N279" s="323"/>
      <c r="O279" s="323"/>
      <c r="P279" s="323"/>
      <c r="Q279" s="323"/>
      <c r="R279" s="323"/>
      <c r="S279" s="323"/>
      <c r="T279" s="323"/>
      <c r="U279" s="323"/>
      <c r="V279" s="323"/>
      <c r="W279" s="323"/>
      <c r="X279" s="323"/>
      <c r="Y279" s="323"/>
      <c r="Z279" s="323"/>
      <c r="AA279" s="323"/>
      <c r="AB279" s="323"/>
      <c r="AC279" s="323"/>
      <c r="AD279" s="323"/>
      <c r="AE279" s="323"/>
      <c r="AF279" s="323"/>
      <c r="AG279" s="323"/>
      <c r="AH279" s="323"/>
      <c r="AI279" s="323"/>
      <c r="AJ279" s="323"/>
      <c r="AK279" s="323"/>
      <c r="AL279" s="323"/>
      <c r="AM279" s="323"/>
      <c r="AN279" s="323"/>
      <c r="AO279" s="323"/>
      <c r="AP279" s="323"/>
      <c r="AQ279" s="323"/>
      <c r="AR279" s="323"/>
      <c r="AS279" s="323"/>
      <c r="AT279" s="323"/>
      <c r="AU279" s="323"/>
      <c r="AV279" s="323"/>
      <c r="AW279" s="323"/>
      <c r="AX279" s="323"/>
      <c r="AY279" s="323"/>
      <c r="AZ279" s="323"/>
      <c r="BA279" s="323"/>
      <c r="BB279" s="323"/>
      <c r="BC279" s="323"/>
      <c r="BD279" s="323"/>
      <c r="BE279" s="323"/>
      <c r="BF279" s="323"/>
      <c r="BG279" s="323"/>
      <c r="BH279" s="323"/>
      <c r="BI279" s="323"/>
      <c r="BJ279" s="323"/>
      <c r="BK279" s="323"/>
      <c r="BL279" s="323"/>
      <c r="BM279" s="323"/>
      <c r="BN279" s="323"/>
      <c r="BO279" s="323"/>
      <c r="BP279" s="323"/>
      <c r="BQ279" s="323"/>
      <c r="BR279" s="323"/>
      <c r="BS279" s="323"/>
      <c r="BT279" s="323"/>
      <c r="BU279" s="323"/>
      <c r="BV279" s="323"/>
      <c r="BW279" s="323"/>
      <c r="BX279" s="323"/>
      <c r="BY279" s="323"/>
      <c r="BZ279" s="323"/>
      <c r="CA279" s="323"/>
      <c r="CB279" s="323"/>
      <c r="CC279" s="323"/>
      <c r="CD279" s="323"/>
      <c r="CE279" s="323"/>
      <c r="CF279" s="323"/>
      <c r="CG279" s="323"/>
      <c r="CH279" s="323"/>
      <c r="CI279" s="323"/>
      <c r="CJ279" s="323"/>
      <c r="CK279" s="323"/>
      <c r="CL279" s="323"/>
      <c r="CM279" s="323"/>
      <c r="CN279" s="323"/>
      <c r="CO279" s="323"/>
      <c r="CP279" s="323"/>
      <c r="CQ279" s="323"/>
      <c r="CR279" s="323"/>
      <c r="CS279" s="323"/>
      <c r="CT279" s="323"/>
      <c r="CU279" s="323"/>
      <c r="CV279" s="323"/>
      <c r="CW279" s="323"/>
      <c r="CX279" s="323"/>
      <c r="CY279" s="323"/>
      <c r="CZ279" s="323"/>
      <c r="DA279" s="323"/>
      <c r="DB279" s="323"/>
      <c r="DC279" s="323"/>
      <c r="DD279" s="323"/>
      <c r="DE279" s="323"/>
      <c r="DF279" s="323"/>
      <c r="DG279" s="323"/>
      <c r="DH279" s="323"/>
    </row>
    <row r="280" spans="1:112" s="328" customFormat="1" ht="25.5">
      <c r="A280" s="100">
        <v>141</v>
      </c>
      <c r="B280" s="100"/>
      <c r="C280" s="318" t="s">
        <v>988</v>
      </c>
      <c r="D280" s="318" t="s">
        <v>961</v>
      </c>
      <c r="E280" s="318" t="s">
        <v>989</v>
      </c>
      <c r="F280" s="318" t="s">
        <v>990</v>
      </c>
      <c r="G280" s="59" t="s">
        <v>6707</v>
      </c>
      <c r="H280" s="338">
        <v>200</v>
      </c>
      <c r="I280" s="100"/>
      <c r="J280" s="100"/>
      <c r="K280" s="107">
        <v>42286</v>
      </c>
      <c r="L280" s="318" t="s">
        <v>991</v>
      </c>
      <c r="M280" s="318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3"/>
      <c r="AA280" s="323"/>
      <c r="AB280" s="323"/>
      <c r="AC280" s="323"/>
      <c r="AD280" s="323"/>
      <c r="AE280" s="323"/>
      <c r="AF280" s="323"/>
      <c r="AG280" s="323"/>
      <c r="AH280" s="323"/>
      <c r="AI280" s="323"/>
      <c r="AJ280" s="323"/>
      <c r="AK280" s="323"/>
      <c r="AL280" s="323"/>
      <c r="AM280" s="323"/>
      <c r="AN280" s="323"/>
      <c r="AO280" s="323"/>
      <c r="AP280" s="323"/>
      <c r="AQ280" s="323"/>
      <c r="AR280" s="323"/>
      <c r="AS280" s="323"/>
      <c r="AT280" s="323"/>
      <c r="AU280" s="323"/>
      <c r="AV280" s="323"/>
      <c r="AW280" s="323"/>
      <c r="AX280" s="323"/>
      <c r="AY280" s="323"/>
      <c r="AZ280" s="323"/>
      <c r="BA280" s="323"/>
      <c r="BB280" s="323"/>
      <c r="BC280" s="323"/>
      <c r="BD280" s="323"/>
      <c r="BE280" s="323"/>
      <c r="BF280" s="323"/>
      <c r="BG280" s="323"/>
      <c r="BH280" s="323"/>
      <c r="BI280" s="323"/>
      <c r="BJ280" s="323"/>
      <c r="BK280" s="323"/>
      <c r="BL280" s="323"/>
      <c r="BM280" s="323"/>
      <c r="BN280" s="323"/>
      <c r="BO280" s="323"/>
      <c r="BP280" s="323"/>
      <c r="BQ280" s="323"/>
      <c r="BR280" s="323"/>
      <c r="BS280" s="323"/>
      <c r="BT280" s="323"/>
      <c r="BU280" s="323"/>
      <c r="BV280" s="323"/>
      <c r="BW280" s="323"/>
      <c r="BX280" s="323"/>
      <c r="BY280" s="323"/>
      <c r="BZ280" s="323"/>
      <c r="CA280" s="323"/>
      <c r="CB280" s="323"/>
      <c r="CC280" s="323"/>
      <c r="CD280" s="323"/>
      <c r="CE280" s="323"/>
      <c r="CF280" s="323"/>
      <c r="CG280" s="323"/>
      <c r="CH280" s="323"/>
      <c r="CI280" s="323"/>
      <c r="CJ280" s="323"/>
      <c r="CK280" s="323"/>
      <c r="CL280" s="323"/>
      <c r="CM280" s="323"/>
      <c r="CN280" s="323"/>
      <c r="CO280" s="323"/>
      <c r="CP280" s="323"/>
      <c r="CQ280" s="323"/>
      <c r="CR280" s="323"/>
      <c r="CS280" s="323"/>
      <c r="CT280" s="323"/>
      <c r="CU280" s="323"/>
      <c r="CV280" s="323"/>
      <c r="CW280" s="323"/>
      <c r="CX280" s="323"/>
      <c r="CY280" s="323"/>
      <c r="CZ280" s="323"/>
      <c r="DA280" s="323"/>
      <c r="DB280" s="323"/>
      <c r="DC280" s="323"/>
      <c r="DD280" s="323"/>
      <c r="DE280" s="323"/>
      <c r="DF280" s="323"/>
      <c r="DG280" s="323"/>
      <c r="DH280" s="323"/>
    </row>
    <row r="281" spans="1:112" s="328" customFormat="1" ht="12.75">
      <c r="A281" s="100"/>
      <c r="B281" s="100"/>
      <c r="C281" s="318"/>
      <c r="D281" s="318"/>
      <c r="E281" s="318"/>
      <c r="F281" s="318"/>
      <c r="G281" s="59" t="s">
        <v>6285</v>
      </c>
      <c r="H281" s="338">
        <v>10000</v>
      </c>
      <c r="I281" s="100"/>
      <c r="J281" s="100"/>
      <c r="K281" s="100"/>
      <c r="L281" s="318"/>
      <c r="M281" s="318"/>
      <c r="N281" s="323"/>
      <c r="O281" s="323"/>
      <c r="P281" s="323"/>
      <c r="Q281" s="323"/>
      <c r="R281" s="323"/>
      <c r="S281" s="323"/>
      <c r="T281" s="323"/>
      <c r="U281" s="323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3"/>
      <c r="AF281" s="323"/>
      <c r="AG281" s="323"/>
      <c r="AH281" s="323"/>
      <c r="AI281" s="323"/>
      <c r="AJ281" s="323"/>
      <c r="AK281" s="323"/>
      <c r="AL281" s="323"/>
      <c r="AM281" s="323"/>
      <c r="AN281" s="323"/>
      <c r="AO281" s="323"/>
      <c r="AP281" s="323"/>
      <c r="AQ281" s="323"/>
      <c r="AR281" s="323"/>
      <c r="AS281" s="323"/>
      <c r="AT281" s="323"/>
      <c r="AU281" s="323"/>
      <c r="AV281" s="323"/>
      <c r="AW281" s="323"/>
      <c r="AX281" s="323"/>
      <c r="AY281" s="323"/>
      <c r="AZ281" s="323"/>
      <c r="BA281" s="323"/>
      <c r="BB281" s="323"/>
      <c r="BC281" s="323"/>
      <c r="BD281" s="323"/>
      <c r="BE281" s="323"/>
      <c r="BF281" s="323"/>
      <c r="BG281" s="323"/>
      <c r="BH281" s="323"/>
      <c r="BI281" s="323"/>
      <c r="BJ281" s="323"/>
      <c r="BK281" s="323"/>
      <c r="BL281" s="323"/>
      <c r="BM281" s="323"/>
      <c r="BN281" s="323"/>
      <c r="BO281" s="323"/>
      <c r="BP281" s="323"/>
      <c r="BQ281" s="323"/>
      <c r="BR281" s="323"/>
      <c r="BS281" s="323"/>
      <c r="BT281" s="323"/>
      <c r="BU281" s="323"/>
      <c r="BV281" s="323"/>
      <c r="BW281" s="323"/>
      <c r="BX281" s="323"/>
      <c r="BY281" s="323"/>
      <c r="BZ281" s="323"/>
      <c r="CA281" s="323"/>
      <c r="CB281" s="323"/>
      <c r="CC281" s="323"/>
      <c r="CD281" s="323"/>
      <c r="CE281" s="323"/>
      <c r="CF281" s="323"/>
      <c r="CG281" s="323"/>
      <c r="CH281" s="323"/>
      <c r="CI281" s="323"/>
      <c r="CJ281" s="323"/>
      <c r="CK281" s="323"/>
      <c r="CL281" s="323"/>
      <c r="CM281" s="323"/>
      <c r="CN281" s="323"/>
      <c r="CO281" s="323"/>
      <c r="CP281" s="323"/>
      <c r="CQ281" s="323"/>
      <c r="CR281" s="323"/>
      <c r="CS281" s="323"/>
      <c r="CT281" s="323"/>
      <c r="CU281" s="323"/>
      <c r="CV281" s="323"/>
      <c r="CW281" s="323"/>
      <c r="CX281" s="323"/>
      <c r="CY281" s="323"/>
      <c r="CZ281" s="323"/>
      <c r="DA281" s="323"/>
      <c r="DB281" s="323"/>
      <c r="DC281" s="323"/>
      <c r="DD281" s="323"/>
      <c r="DE281" s="323"/>
      <c r="DF281" s="323"/>
      <c r="DG281" s="323"/>
      <c r="DH281" s="323"/>
    </row>
    <row r="282" spans="1:112" s="328" customFormat="1" ht="13.5" customHeight="1">
      <c r="A282" s="100">
        <v>142</v>
      </c>
      <c r="B282" s="100"/>
      <c r="C282" s="318" t="s">
        <v>5326</v>
      </c>
      <c r="D282" s="318" t="s">
        <v>961</v>
      </c>
      <c r="E282" s="318" t="s">
        <v>992</v>
      </c>
      <c r="F282" s="318" t="s">
        <v>993</v>
      </c>
      <c r="G282" s="59" t="s">
        <v>6285</v>
      </c>
      <c r="H282" s="338">
        <v>8712</v>
      </c>
      <c r="I282" s="100"/>
      <c r="J282" s="100"/>
      <c r="K282" s="107">
        <v>42286</v>
      </c>
      <c r="L282" s="318" t="s">
        <v>994</v>
      </c>
      <c r="M282" s="318"/>
      <c r="N282" s="323"/>
      <c r="O282" s="323"/>
      <c r="P282" s="323"/>
      <c r="Q282" s="323"/>
      <c r="R282" s="323"/>
      <c r="S282" s="323"/>
      <c r="T282" s="323"/>
      <c r="U282" s="323"/>
      <c r="V282" s="323"/>
      <c r="W282" s="323"/>
      <c r="X282" s="323"/>
      <c r="Y282" s="323"/>
      <c r="Z282" s="323"/>
      <c r="AA282" s="323"/>
      <c r="AB282" s="323"/>
      <c r="AC282" s="323"/>
      <c r="AD282" s="323"/>
      <c r="AE282" s="323"/>
      <c r="AF282" s="323"/>
      <c r="AG282" s="323"/>
      <c r="AH282" s="323"/>
      <c r="AI282" s="323"/>
      <c r="AJ282" s="323"/>
      <c r="AK282" s="323"/>
      <c r="AL282" s="323"/>
      <c r="AM282" s="323"/>
      <c r="AN282" s="323"/>
      <c r="AO282" s="323"/>
      <c r="AP282" s="323"/>
      <c r="AQ282" s="323"/>
      <c r="AR282" s="323"/>
      <c r="AS282" s="323"/>
      <c r="AT282" s="323"/>
      <c r="AU282" s="323"/>
      <c r="AV282" s="323"/>
      <c r="AW282" s="323"/>
      <c r="AX282" s="323"/>
      <c r="AY282" s="323"/>
      <c r="AZ282" s="323"/>
      <c r="BA282" s="323"/>
      <c r="BB282" s="323"/>
      <c r="BC282" s="323"/>
      <c r="BD282" s="323"/>
      <c r="BE282" s="323"/>
      <c r="BF282" s="323"/>
      <c r="BG282" s="323"/>
      <c r="BH282" s="323"/>
      <c r="BI282" s="323"/>
      <c r="BJ282" s="323"/>
      <c r="BK282" s="323"/>
      <c r="BL282" s="323"/>
      <c r="BM282" s="323"/>
      <c r="BN282" s="323"/>
      <c r="BO282" s="323"/>
      <c r="BP282" s="323"/>
      <c r="BQ282" s="323"/>
      <c r="BR282" s="323"/>
      <c r="BS282" s="323"/>
      <c r="BT282" s="323"/>
      <c r="BU282" s="323"/>
      <c r="BV282" s="323"/>
      <c r="BW282" s="323"/>
      <c r="BX282" s="323"/>
      <c r="BY282" s="323"/>
      <c r="BZ282" s="323"/>
      <c r="CA282" s="323"/>
      <c r="CB282" s="323"/>
      <c r="CC282" s="323"/>
      <c r="CD282" s="323"/>
      <c r="CE282" s="323"/>
      <c r="CF282" s="323"/>
      <c r="CG282" s="323"/>
      <c r="CH282" s="323"/>
      <c r="CI282" s="323"/>
      <c r="CJ282" s="323"/>
      <c r="CK282" s="323"/>
      <c r="CL282" s="323"/>
      <c r="CM282" s="323"/>
      <c r="CN282" s="323"/>
      <c r="CO282" s="323"/>
      <c r="CP282" s="323"/>
      <c r="CQ282" s="323"/>
      <c r="CR282" s="323"/>
      <c r="CS282" s="323"/>
      <c r="CT282" s="323"/>
      <c r="CU282" s="323"/>
      <c r="CV282" s="323"/>
      <c r="CW282" s="323"/>
      <c r="CX282" s="323"/>
      <c r="CY282" s="323"/>
      <c r="CZ282" s="323"/>
      <c r="DA282" s="323"/>
      <c r="DB282" s="323"/>
      <c r="DC282" s="323"/>
      <c r="DD282" s="323"/>
      <c r="DE282" s="323"/>
      <c r="DF282" s="323"/>
      <c r="DG282" s="323"/>
      <c r="DH282" s="323"/>
    </row>
    <row r="283" spans="1:112" s="328" customFormat="1" ht="38.25">
      <c r="A283" s="324">
        <v>143</v>
      </c>
      <c r="B283" s="324"/>
      <c r="C283" s="319" t="s">
        <v>3132</v>
      </c>
      <c r="D283" s="319" t="s">
        <v>961</v>
      </c>
      <c r="E283" s="319" t="s">
        <v>995</v>
      </c>
      <c r="F283" s="319" t="s">
        <v>996</v>
      </c>
      <c r="G283" s="335" t="s">
        <v>6707</v>
      </c>
      <c r="H283" s="337">
        <v>200</v>
      </c>
      <c r="I283" s="324"/>
      <c r="J283" s="324"/>
      <c r="K283" s="334">
        <v>42317</v>
      </c>
      <c r="L283" s="319" t="s">
        <v>997</v>
      </c>
      <c r="M283" s="319" t="s">
        <v>998</v>
      </c>
      <c r="N283" s="32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3"/>
      <c r="AA283" s="323"/>
      <c r="AB283" s="323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3"/>
      <c r="BA283" s="323"/>
      <c r="BB283" s="323"/>
      <c r="BC283" s="323"/>
      <c r="BD283" s="323"/>
      <c r="BE283" s="323"/>
      <c r="BF283" s="323"/>
      <c r="BG283" s="323"/>
      <c r="BH283" s="323"/>
      <c r="BI283" s="323"/>
      <c r="BJ283" s="323"/>
      <c r="BK283" s="323"/>
      <c r="BL283" s="323"/>
      <c r="BM283" s="323"/>
      <c r="BN283" s="323"/>
      <c r="BO283" s="323"/>
      <c r="BP283" s="323"/>
      <c r="BQ283" s="323"/>
      <c r="BR283" s="323"/>
      <c r="BS283" s="323"/>
      <c r="BT283" s="323"/>
      <c r="BU283" s="323"/>
      <c r="BV283" s="323"/>
      <c r="BW283" s="323"/>
      <c r="BX283" s="323"/>
      <c r="BY283" s="323"/>
      <c r="BZ283" s="323"/>
      <c r="CA283" s="323"/>
      <c r="CB283" s="323"/>
      <c r="CC283" s="323"/>
      <c r="CD283" s="323"/>
      <c r="CE283" s="323"/>
      <c r="CF283" s="323"/>
      <c r="CG283" s="323"/>
      <c r="CH283" s="323"/>
      <c r="CI283" s="323"/>
      <c r="CJ283" s="323"/>
      <c r="CK283" s="323"/>
      <c r="CL283" s="323"/>
      <c r="CM283" s="323"/>
      <c r="CN283" s="323"/>
      <c r="CO283" s="323"/>
      <c r="CP283" s="323"/>
      <c r="CQ283" s="323"/>
      <c r="CR283" s="323"/>
      <c r="CS283" s="323"/>
      <c r="CT283" s="323"/>
      <c r="CU283" s="323"/>
      <c r="CV283" s="323"/>
      <c r="CW283" s="323"/>
      <c r="CX283" s="323"/>
      <c r="CY283" s="323"/>
      <c r="CZ283" s="323"/>
      <c r="DA283" s="323"/>
      <c r="DB283" s="323"/>
      <c r="DC283" s="323"/>
      <c r="DD283" s="323"/>
      <c r="DE283" s="323"/>
      <c r="DF283" s="323"/>
      <c r="DG283" s="323"/>
      <c r="DH283" s="323"/>
    </row>
    <row r="284" spans="1:112" s="328" customFormat="1" ht="12.75">
      <c r="A284" s="324"/>
      <c r="B284" s="324"/>
      <c r="C284" s="319"/>
      <c r="D284" s="319"/>
      <c r="E284" s="319"/>
      <c r="F284" s="319"/>
      <c r="G284" s="335" t="s">
        <v>6285</v>
      </c>
      <c r="H284" s="337">
        <v>5000</v>
      </c>
      <c r="I284" s="324"/>
      <c r="J284" s="324"/>
      <c r="K284" s="324"/>
      <c r="L284" s="319"/>
      <c r="M284" s="319"/>
      <c r="N284" s="323"/>
      <c r="O284" s="323"/>
      <c r="P284" s="323"/>
      <c r="Q284" s="323"/>
      <c r="R284" s="323"/>
      <c r="S284" s="323"/>
      <c r="T284" s="323"/>
      <c r="U284" s="323"/>
      <c r="V284" s="323"/>
      <c r="W284" s="323"/>
      <c r="X284" s="323"/>
      <c r="Y284" s="323"/>
      <c r="Z284" s="323"/>
      <c r="AA284" s="323"/>
      <c r="AB284" s="323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3"/>
      <c r="BA284" s="323"/>
      <c r="BB284" s="323"/>
      <c r="BC284" s="323"/>
      <c r="BD284" s="323"/>
      <c r="BE284" s="323"/>
      <c r="BF284" s="323"/>
      <c r="BG284" s="323"/>
      <c r="BH284" s="323"/>
      <c r="BI284" s="323"/>
      <c r="BJ284" s="323"/>
      <c r="BK284" s="323"/>
      <c r="BL284" s="323"/>
      <c r="BM284" s="323"/>
      <c r="BN284" s="323"/>
      <c r="BO284" s="323"/>
      <c r="BP284" s="323"/>
      <c r="BQ284" s="323"/>
      <c r="BR284" s="323"/>
      <c r="BS284" s="323"/>
      <c r="BT284" s="323"/>
      <c r="BU284" s="323"/>
      <c r="BV284" s="323"/>
      <c r="BW284" s="323"/>
      <c r="BX284" s="323"/>
      <c r="BY284" s="323"/>
      <c r="BZ284" s="323"/>
      <c r="CA284" s="323"/>
      <c r="CB284" s="323"/>
      <c r="CC284" s="323"/>
      <c r="CD284" s="323"/>
      <c r="CE284" s="323"/>
      <c r="CF284" s="323"/>
      <c r="CG284" s="323"/>
      <c r="CH284" s="323"/>
      <c r="CI284" s="323"/>
      <c r="CJ284" s="323"/>
      <c r="CK284" s="323"/>
      <c r="CL284" s="323"/>
      <c r="CM284" s="323"/>
      <c r="CN284" s="323"/>
      <c r="CO284" s="323"/>
      <c r="CP284" s="323"/>
      <c r="CQ284" s="323"/>
      <c r="CR284" s="323"/>
      <c r="CS284" s="323"/>
      <c r="CT284" s="323"/>
      <c r="CU284" s="323"/>
      <c r="CV284" s="323"/>
      <c r="CW284" s="323"/>
      <c r="CX284" s="323"/>
      <c r="CY284" s="323"/>
      <c r="CZ284" s="323"/>
      <c r="DA284" s="323"/>
      <c r="DB284" s="323"/>
      <c r="DC284" s="323"/>
      <c r="DD284" s="323"/>
      <c r="DE284" s="323"/>
      <c r="DF284" s="323"/>
      <c r="DG284" s="323"/>
      <c r="DH284" s="323"/>
    </row>
    <row r="285" spans="1:112" s="328" customFormat="1" ht="38.25">
      <c r="A285" s="324">
        <v>144</v>
      </c>
      <c r="B285" s="324"/>
      <c r="C285" s="319" t="s">
        <v>999</v>
      </c>
      <c r="D285" s="319" t="s">
        <v>961</v>
      </c>
      <c r="E285" s="319" t="s">
        <v>1000</v>
      </c>
      <c r="F285" s="319" t="s">
        <v>1001</v>
      </c>
      <c r="G285" s="335" t="s">
        <v>1002</v>
      </c>
      <c r="H285" s="337">
        <v>1800</v>
      </c>
      <c r="I285" s="324"/>
      <c r="J285" s="324"/>
      <c r="K285" s="334">
        <v>42317</v>
      </c>
      <c r="L285" s="319" t="s">
        <v>1003</v>
      </c>
      <c r="M285" s="319" t="s">
        <v>1004</v>
      </c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3"/>
      <c r="AA285" s="323"/>
      <c r="AB285" s="323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3"/>
      <c r="BA285" s="323"/>
      <c r="BB285" s="323"/>
      <c r="BC285" s="323"/>
      <c r="BD285" s="323"/>
      <c r="BE285" s="323"/>
      <c r="BF285" s="323"/>
      <c r="BG285" s="323"/>
      <c r="BH285" s="323"/>
      <c r="BI285" s="323"/>
      <c r="BJ285" s="323"/>
      <c r="BK285" s="323"/>
      <c r="BL285" s="323"/>
      <c r="BM285" s="323"/>
      <c r="BN285" s="323"/>
      <c r="BO285" s="323"/>
      <c r="BP285" s="323"/>
      <c r="BQ285" s="323"/>
      <c r="BR285" s="323"/>
      <c r="BS285" s="323"/>
      <c r="BT285" s="323"/>
      <c r="BU285" s="323"/>
      <c r="BV285" s="323"/>
      <c r="BW285" s="323"/>
      <c r="BX285" s="323"/>
      <c r="BY285" s="323"/>
      <c r="BZ285" s="323"/>
      <c r="CA285" s="323"/>
      <c r="CB285" s="323"/>
      <c r="CC285" s="323"/>
      <c r="CD285" s="323"/>
      <c r="CE285" s="323"/>
      <c r="CF285" s="323"/>
      <c r="CG285" s="323"/>
      <c r="CH285" s="323"/>
      <c r="CI285" s="323"/>
      <c r="CJ285" s="323"/>
      <c r="CK285" s="323"/>
      <c r="CL285" s="323"/>
      <c r="CM285" s="323"/>
      <c r="CN285" s="323"/>
      <c r="CO285" s="323"/>
      <c r="CP285" s="323"/>
      <c r="CQ285" s="323"/>
      <c r="CR285" s="323"/>
      <c r="CS285" s="323"/>
      <c r="CT285" s="323"/>
      <c r="CU285" s="323"/>
      <c r="CV285" s="323"/>
      <c r="CW285" s="323"/>
      <c r="CX285" s="323"/>
      <c r="CY285" s="323"/>
      <c r="CZ285" s="323"/>
      <c r="DA285" s="323"/>
      <c r="DB285" s="323"/>
      <c r="DC285" s="323"/>
      <c r="DD285" s="323"/>
      <c r="DE285" s="323"/>
      <c r="DF285" s="323"/>
      <c r="DG285" s="323"/>
      <c r="DH285" s="323"/>
    </row>
    <row r="286" spans="1:112" s="328" customFormat="1" ht="38.25">
      <c r="A286" s="319">
        <v>145</v>
      </c>
      <c r="B286" s="319"/>
      <c r="C286" s="319" t="s">
        <v>1005</v>
      </c>
      <c r="D286" s="319" t="s">
        <v>747</v>
      </c>
      <c r="E286" s="319" t="s">
        <v>1006</v>
      </c>
      <c r="F286" s="319" t="s">
        <v>1007</v>
      </c>
      <c r="G286" s="335" t="s">
        <v>1008</v>
      </c>
      <c r="H286" s="337">
        <v>200</v>
      </c>
      <c r="I286" s="324"/>
      <c r="J286" s="324"/>
      <c r="K286" s="334" t="s">
        <v>1009</v>
      </c>
      <c r="L286" s="319" t="s">
        <v>1010</v>
      </c>
      <c r="M286" s="319" t="s">
        <v>1011</v>
      </c>
      <c r="N286" s="323"/>
      <c r="O286" s="323"/>
      <c r="P286" s="323"/>
      <c r="Q286" s="323"/>
      <c r="R286" s="323"/>
      <c r="S286" s="323"/>
      <c r="T286" s="323"/>
      <c r="U286" s="323"/>
      <c r="V286" s="323"/>
      <c r="W286" s="323"/>
      <c r="X286" s="323"/>
      <c r="Y286" s="323"/>
      <c r="Z286" s="323"/>
      <c r="AA286" s="323"/>
      <c r="AB286" s="323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3"/>
      <c r="BA286" s="323"/>
      <c r="BB286" s="323"/>
      <c r="BC286" s="323"/>
      <c r="BD286" s="323"/>
      <c r="BE286" s="323"/>
      <c r="BF286" s="323"/>
      <c r="BG286" s="323"/>
      <c r="BH286" s="323"/>
      <c r="BI286" s="323"/>
      <c r="BJ286" s="323"/>
      <c r="BK286" s="323"/>
      <c r="BL286" s="323"/>
      <c r="BM286" s="323"/>
      <c r="BN286" s="323"/>
      <c r="BO286" s="323"/>
      <c r="BP286" s="323"/>
      <c r="BQ286" s="323"/>
      <c r="BR286" s="323"/>
      <c r="BS286" s="323"/>
      <c r="BT286" s="323"/>
      <c r="BU286" s="323"/>
      <c r="BV286" s="323"/>
      <c r="BW286" s="323"/>
      <c r="BX286" s="323"/>
      <c r="BY286" s="323"/>
      <c r="BZ286" s="323"/>
      <c r="CA286" s="323"/>
      <c r="CB286" s="323"/>
      <c r="CC286" s="323"/>
      <c r="CD286" s="323"/>
      <c r="CE286" s="323"/>
      <c r="CF286" s="323"/>
      <c r="CG286" s="323"/>
      <c r="CH286" s="323"/>
      <c r="CI286" s="323"/>
      <c r="CJ286" s="323"/>
      <c r="CK286" s="323"/>
      <c r="CL286" s="323"/>
      <c r="CM286" s="323"/>
      <c r="CN286" s="323"/>
      <c r="CO286" s="323"/>
      <c r="CP286" s="323"/>
      <c r="CQ286" s="323"/>
      <c r="CR286" s="323"/>
      <c r="CS286" s="323"/>
      <c r="CT286" s="323"/>
      <c r="CU286" s="323"/>
      <c r="CV286" s="323"/>
      <c r="CW286" s="323"/>
      <c r="CX286" s="323"/>
      <c r="CY286" s="323"/>
      <c r="CZ286" s="323"/>
      <c r="DA286" s="323"/>
      <c r="DB286" s="323"/>
      <c r="DC286" s="323"/>
      <c r="DD286" s="323"/>
      <c r="DE286" s="323"/>
      <c r="DF286" s="323"/>
      <c r="DG286" s="323"/>
      <c r="DH286" s="323"/>
    </row>
    <row r="287" spans="1:112" s="328" customFormat="1" ht="12.75">
      <c r="A287" s="319"/>
      <c r="B287" s="319"/>
      <c r="C287" s="319"/>
      <c r="D287" s="319"/>
      <c r="E287" s="319"/>
      <c r="F287" s="319"/>
      <c r="G287" s="335" t="s">
        <v>1012</v>
      </c>
      <c r="H287" s="337">
        <v>200</v>
      </c>
      <c r="I287" s="324"/>
      <c r="J287" s="324"/>
      <c r="K287" s="324"/>
      <c r="L287" s="319"/>
      <c r="M287" s="319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3"/>
      <c r="AA287" s="323"/>
      <c r="AB287" s="323"/>
      <c r="AC287" s="323"/>
      <c r="AD287" s="323"/>
      <c r="AE287" s="323"/>
      <c r="AF287" s="323"/>
      <c r="AG287" s="323"/>
      <c r="AH287" s="323"/>
      <c r="AI287" s="323"/>
      <c r="AJ287" s="323"/>
      <c r="AK287" s="323"/>
      <c r="AL287" s="323"/>
      <c r="AM287" s="323"/>
      <c r="AN287" s="323"/>
      <c r="AO287" s="323"/>
      <c r="AP287" s="323"/>
      <c r="AQ287" s="323"/>
      <c r="AR287" s="323"/>
      <c r="AS287" s="323"/>
      <c r="AT287" s="323"/>
      <c r="AU287" s="323"/>
      <c r="AV287" s="323"/>
      <c r="AW287" s="323"/>
      <c r="AX287" s="323"/>
      <c r="AY287" s="323"/>
      <c r="AZ287" s="323"/>
      <c r="BA287" s="323"/>
      <c r="BB287" s="323"/>
      <c r="BC287" s="323"/>
      <c r="BD287" s="323"/>
      <c r="BE287" s="323"/>
      <c r="BF287" s="323"/>
      <c r="BG287" s="323"/>
      <c r="BH287" s="323"/>
      <c r="BI287" s="323"/>
      <c r="BJ287" s="323"/>
      <c r="BK287" s="323"/>
      <c r="BL287" s="323"/>
      <c r="BM287" s="323"/>
      <c r="BN287" s="323"/>
      <c r="BO287" s="323"/>
      <c r="BP287" s="323"/>
      <c r="BQ287" s="323"/>
      <c r="BR287" s="323"/>
      <c r="BS287" s="323"/>
      <c r="BT287" s="323"/>
      <c r="BU287" s="323"/>
      <c r="BV287" s="323"/>
      <c r="BW287" s="323"/>
      <c r="BX287" s="323"/>
      <c r="BY287" s="323"/>
      <c r="BZ287" s="323"/>
      <c r="CA287" s="323"/>
      <c r="CB287" s="323"/>
      <c r="CC287" s="323"/>
      <c r="CD287" s="323"/>
      <c r="CE287" s="323"/>
      <c r="CF287" s="323"/>
      <c r="CG287" s="323"/>
      <c r="CH287" s="323"/>
      <c r="CI287" s="323"/>
      <c r="CJ287" s="323"/>
      <c r="CK287" s="323"/>
      <c r="CL287" s="323"/>
      <c r="CM287" s="323"/>
      <c r="CN287" s="323"/>
      <c r="CO287" s="323"/>
      <c r="CP287" s="323"/>
      <c r="CQ287" s="323"/>
      <c r="CR287" s="323"/>
      <c r="CS287" s="323"/>
      <c r="CT287" s="323"/>
      <c r="CU287" s="323"/>
      <c r="CV287" s="323"/>
      <c r="CW287" s="323"/>
      <c r="CX287" s="323"/>
      <c r="CY287" s="323"/>
      <c r="CZ287" s="323"/>
      <c r="DA287" s="323"/>
      <c r="DB287" s="323"/>
      <c r="DC287" s="323"/>
      <c r="DD287" s="323"/>
      <c r="DE287" s="323"/>
      <c r="DF287" s="323"/>
      <c r="DG287" s="323"/>
      <c r="DH287" s="323"/>
    </row>
    <row r="288" spans="1:112" s="328" customFormat="1" ht="38.25">
      <c r="A288" s="319">
        <v>146</v>
      </c>
      <c r="B288" s="319"/>
      <c r="C288" s="319" t="s">
        <v>1013</v>
      </c>
      <c r="D288" s="319" t="s">
        <v>961</v>
      </c>
      <c r="E288" s="319" t="s">
        <v>1006</v>
      </c>
      <c r="F288" s="319" t="s">
        <v>1014</v>
      </c>
      <c r="G288" s="335" t="s">
        <v>1008</v>
      </c>
      <c r="H288" s="337">
        <v>200</v>
      </c>
      <c r="I288" s="324"/>
      <c r="J288" s="324"/>
      <c r="K288" s="324" t="s">
        <v>1015</v>
      </c>
      <c r="L288" s="319" t="s">
        <v>1016</v>
      </c>
      <c r="M288" s="319" t="s">
        <v>1017</v>
      </c>
      <c r="N288" s="323"/>
      <c r="O288" s="323"/>
      <c r="P288" s="323"/>
      <c r="Q288" s="323"/>
      <c r="R288" s="323"/>
      <c r="S288" s="323"/>
      <c r="T288" s="323"/>
      <c r="U288" s="323"/>
      <c r="V288" s="323"/>
      <c r="W288" s="323"/>
      <c r="X288" s="323"/>
      <c r="Y288" s="323"/>
      <c r="Z288" s="323"/>
      <c r="AA288" s="323"/>
      <c r="AB288" s="323"/>
      <c r="AC288" s="323"/>
      <c r="AD288" s="323"/>
      <c r="AE288" s="323"/>
      <c r="AF288" s="323"/>
      <c r="AG288" s="323"/>
      <c r="AH288" s="323"/>
      <c r="AI288" s="323"/>
      <c r="AJ288" s="323"/>
      <c r="AK288" s="323"/>
      <c r="AL288" s="323"/>
      <c r="AM288" s="323"/>
      <c r="AN288" s="323"/>
      <c r="AO288" s="323"/>
      <c r="AP288" s="323"/>
      <c r="AQ288" s="323"/>
      <c r="AR288" s="323"/>
      <c r="AS288" s="323"/>
      <c r="AT288" s="323"/>
      <c r="AU288" s="323"/>
      <c r="AV288" s="323"/>
      <c r="AW288" s="323"/>
      <c r="AX288" s="323"/>
      <c r="AY288" s="323"/>
      <c r="AZ288" s="323"/>
      <c r="BA288" s="323"/>
      <c r="BB288" s="323"/>
      <c r="BC288" s="323"/>
      <c r="BD288" s="323"/>
      <c r="BE288" s="323"/>
      <c r="BF288" s="323"/>
      <c r="BG288" s="323"/>
      <c r="BH288" s="323"/>
      <c r="BI288" s="323"/>
      <c r="BJ288" s="323"/>
      <c r="BK288" s="323"/>
      <c r="BL288" s="323"/>
      <c r="BM288" s="323"/>
      <c r="BN288" s="323"/>
      <c r="BO288" s="323"/>
      <c r="BP288" s="323"/>
      <c r="BQ288" s="323"/>
      <c r="BR288" s="323"/>
      <c r="BS288" s="323"/>
      <c r="BT288" s="323"/>
      <c r="BU288" s="323"/>
      <c r="BV288" s="323"/>
      <c r="BW288" s="323"/>
      <c r="BX288" s="323"/>
      <c r="BY288" s="323"/>
      <c r="BZ288" s="323"/>
      <c r="CA288" s="323"/>
      <c r="CB288" s="323"/>
      <c r="CC288" s="323"/>
      <c r="CD288" s="323"/>
      <c r="CE288" s="323"/>
      <c r="CF288" s="323"/>
      <c r="CG288" s="323"/>
      <c r="CH288" s="323"/>
      <c r="CI288" s="323"/>
      <c r="CJ288" s="323"/>
      <c r="CK288" s="323"/>
      <c r="CL288" s="323"/>
      <c r="CM288" s="323"/>
      <c r="CN288" s="323"/>
      <c r="CO288" s="323"/>
      <c r="CP288" s="323"/>
      <c r="CQ288" s="323"/>
      <c r="CR288" s="323"/>
      <c r="CS288" s="323"/>
      <c r="CT288" s="323"/>
      <c r="CU288" s="323"/>
      <c r="CV288" s="323"/>
      <c r="CW288" s="323"/>
      <c r="CX288" s="323"/>
      <c r="CY288" s="323"/>
      <c r="CZ288" s="323"/>
      <c r="DA288" s="323"/>
      <c r="DB288" s="323"/>
      <c r="DC288" s="323"/>
      <c r="DD288" s="323"/>
      <c r="DE288" s="323"/>
      <c r="DF288" s="323"/>
      <c r="DG288" s="323"/>
      <c r="DH288" s="323"/>
    </row>
    <row r="289" spans="1:112" s="328" customFormat="1" ht="12.75">
      <c r="A289" s="319"/>
      <c r="B289" s="319"/>
      <c r="C289" s="319"/>
      <c r="D289" s="319"/>
      <c r="E289" s="319"/>
      <c r="F289" s="319"/>
      <c r="G289" s="335" t="s">
        <v>1012</v>
      </c>
      <c r="H289" s="337">
        <v>267</v>
      </c>
      <c r="I289" s="324"/>
      <c r="J289" s="324"/>
      <c r="K289" s="324"/>
      <c r="L289" s="319"/>
      <c r="M289" s="319"/>
      <c r="N289" s="323"/>
      <c r="O289" s="323"/>
      <c r="P289" s="323"/>
      <c r="Q289" s="323"/>
      <c r="R289" s="323"/>
      <c r="S289" s="323"/>
      <c r="T289" s="323"/>
      <c r="U289" s="323"/>
      <c r="V289" s="323"/>
      <c r="W289" s="323"/>
      <c r="X289" s="323"/>
      <c r="Y289" s="323"/>
      <c r="Z289" s="323"/>
      <c r="AA289" s="323"/>
      <c r="AB289" s="323"/>
      <c r="AC289" s="323"/>
      <c r="AD289" s="323"/>
      <c r="AE289" s="323"/>
      <c r="AF289" s="323"/>
      <c r="AG289" s="323"/>
      <c r="AH289" s="323"/>
      <c r="AI289" s="323"/>
      <c r="AJ289" s="323"/>
      <c r="AK289" s="323"/>
      <c r="AL289" s="323"/>
      <c r="AM289" s="323"/>
      <c r="AN289" s="323"/>
      <c r="AO289" s="323"/>
      <c r="AP289" s="323"/>
      <c r="AQ289" s="323"/>
      <c r="AR289" s="323"/>
      <c r="AS289" s="323"/>
      <c r="AT289" s="323"/>
      <c r="AU289" s="323"/>
      <c r="AV289" s="323"/>
      <c r="AW289" s="323"/>
      <c r="AX289" s="323"/>
      <c r="AY289" s="323"/>
      <c r="AZ289" s="323"/>
      <c r="BA289" s="323"/>
      <c r="BB289" s="323"/>
      <c r="BC289" s="323"/>
      <c r="BD289" s="323"/>
      <c r="BE289" s="323"/>
      <c r="BF289" s="323"/>
      <c r="BG289" s="323"/>
      <c r="BH289" s="323"/>
      <c r="BI289" s="323"/>
      <c r="BJ289" s="323"/>
      <c r="BK289" s="323"/>
      <c r="BL289" s="323"/>
      <c r="BM289" s="323"/>
      <c r="BN289" s="323"/>
      <c r="BO289" s="323"/>
      <c r="BP289" s="323"/>
      <c r="BQ289" s="323"/>
      <c r="BR289" s="323"/>
      <c r="BS289" s="323"/>
      <c r="BT289" s="323"/>
      <c r="BU289" s="323"/>
      <c r="BV289" s="323"/>
      <c r="BW289" s="323"/>
      <c r="BX289" s="323"/>
      <c r="BY289" s="323"/>
      <c r="BZ289" s="323"/>
      <c r="CA289" s="323"/>
      <c r="CB289" s="323"/>
      <c r="CC289" s="323"/>
      <c r="CD289" s="323"/>
      <c r="CE289" s="323"/>
      <c r="CF289" s="323"/>
      <c r="CG289" s="323"/>
      <c r="CH289" s="323"/>
      <c r="CI289" s="323"/>
      <c r="CJ289" s="323"/>
      <c r="CK289" s="323"/>
      <c r="CL289" s="323"/>
      <c r="CM289" s="323"/>
      <c r="CN289" s="323"/>
      <c r="CO289" s="323"/>
      <c r="CP289" s="323"/>
      <c r="CQ289" s="323"/>
      <c r="CR289" s="323"/>
      <c r="CS289" s="323"/>
      <c r="CT289" s="323"/>
      <c r="CU289" s="323"/>
      <c r="CV289" s="323"/>
      <c r="CW289" s="323"/>
      <c r="CX289" s="323"/>
      <c r="CY289" s="323"/>
      <c r="CZ289" s="323"/>
      <c r="DA289" s="323"/>
      <c r="DB289" s="323"/>
      <c r="DC289" s="323"/>
      <c r="DD289" s="323"/>
      <c r="DE289" s="323"/>
      <c r="DF289" s="323"/>
      <c r="DG289" s="323"/>
      <c r="DH289" s="323"/>
    </row>
    <row r="290" spans="1:112" s="328" customFormat="1" ht="25.5">
      <c r="A290" s="318">
        <v>147</v>
      </c>
      <c r="B290" s="318"/>
      <c r="C290" s="318" t="s">
        <v>1018</v>
      </c>
      <c r="D290" s="318" t="s">
        <v>838</v>
      </c>
      <c r="E290" s="318" t="s">
        <v>1019</v>
      </c>
      <c r="F290" s="318" t="s">
        <v>1020</v>
      </c>
      <c r="G290" s="59" t="s">
        <v>6285</v>
      </c>
      <c r="H290" s="338">
        <v>5000</v>
      </c>
      <c r="I290" s="100"/>
      <c r="J290" s="100"/>
      <c r="K290" s="100" t="s">
        <v>1021</v>
      </c>
      <c r="L290" s="318" t="s">
        <v>1022</v>
      </c>
      <c r="M290" s="318"/>
      <c r="N290" s="323"/>
      <c r="O290" s="323"/>
      <c r="P290" s="323"/>
      <c r="Q290" s="323"/>
      <c r="R290" s="323"/>
      <c r="S290" s="323"/>
      <c r="T290" s="323"/>
      <c r="U290" s="323"/>
      <c r="V290" s="323"/>
      <c r="W290" s="323"/>
      <c r="X290" s="323"/>
      <c r="Y290" s="323"/>
      <c r="Z290" s="323"/>
      <c r="AA290" s="323"/>
      <c r="AB290" s="323"/>
      <c r="AC290" s="323"/>
      <c r="AD290" s="323"/>
      <c r="AE290" s="323"/>
      <c r="AF290" s="323"/>
      <c r="AG290" s="323"/>
      <c r="AH290" s="323"/>
      <c r="AI290" s="323"/>
      <c r="AJ290" s="323"/>
      <c r="AK290" s="323"/>
      <c r="AL290" s="323"/>
      <c r="AM290" s="323"/>
      <c r="AN290" s="323"/>
      <c r="AO290" s="323"/>
      <c r="AP290" s="323"/>
      <c r="AQ290" s="323"/>
      <c r="AR290" s="323"/>
      <c r="AS290" s="323"/>
      <c r="AT290" s="323"/>
      <c r="AU290" s="323"/>
      <c r="AV290" s="323"/>
      <c r="AW290" s="323"/>
      <c r="AX290" s="323"/>
      <c r="AY290" s="323"/>
      <c r="AZ290" s="323"/>
      <c r="BA290" s="323"/>
      <c r="BB290" s="323"/>
      <c r="BC290" s="323"/>
      <c r="BD290" s="323"/>
      <c r="BE290" s="323"/>
      <c r="BF290" s="323"/>
      <c r="BG290" s="323"/>
      <c r="BH290" s="323"/>
      <c r="BI290" s="323"/>
      <c r="BJ290" s="323"/>
      <c r="BK290" s="323"/>
      <c r="BL290" s="323"/>
      <c r="BM290" s="323"/>
      <c r="BN290" s="323"/>
      <c r="BO290" s="323"/>
      <c r="BP290" s="323"/>
      <c r="BQ290" s="323"/>
      <c r="BR290" s="323"/>
      <c r="BS290" s="323"/>
      <c r="BT290" s="323"/>
      <c r="BU290" s="323"/>
      <c r="BV290" s="323"/>
      <c r="BW290" s="323"/>
      <c r="BX290" s="323"/>
      <c r="BY290" s="323"/>
      <c r="BZ290" s="323"/>
      <c r="CA290" s="323"/>
      <c r="CB290" s="323"/>
      <c r="CC290" s="323"/>
      <c r="CD290" s="323"/>
      <c r="CE290" s="323"/>
      <c r="CF290" s="323"/>
      <c r="CG290" s="323"/>
      <c r="CH290" s="323"/>
      <c r="CI290" s="323"/>
      <c r="CJ290" s="323"/>
      <c r="CK290" s="323"/>
      <c r="CL290" s="323"/>
      <c r="CM290" s="323"/>
      <c r="CN290" s="323"/>
      <c r="CO290" s="323"/>
      <c r="CP290" s="323"/>
      <c r="CQ290" s="323"/>
      <c r="CR290" s="323"/>
      <c r="CS290" s="323"/>
      <c r="CT290" s="323"/>
      <c r="CU290" s="323"/>
      <c r="CV290" s="323"/>
      <c r="CW290" s="323"/>
      <c r="CX290" s="323"/>
      <c r="CY290" s="323"/>
      <c r="CZ290" s="323"/>
      <c r="DA290" s="323"/>
      <c r="DB290" s="323"/>
      <c r="DC290" s="323"/>
      <c r="DD290" s="323"/>
      <c r="DE290" s="323"/>
      <c r="DF290" s="323"/>
      <c r="DG290" s="323"/>
      <c r="DH290" s="323"/>
    </row>
    <row r="291" spans="1:112" s="328" customFormat="1" ht="25.5">
      <c r="A291" s="318">
        <v>148</v>
      </c>
      <c r="B291" s="318"/>
      <c r="C291" s="318" t="s">
        <v>1023</v>
      </c>
      <c r="D291" s="318" t="s">
        <v>1024</v>
      </c>
      <c r="E291" s="318" t="s">
        <v>1025</v>
      </c>
      <c r="F291" s="318" t="s">
        <v>1026</v>
      </c>
      <c r="G291" s="59" t="s">
        <v>6285</v>
      </c>
      <c r="H291" s="338">
        <v>5000</v>
      </c>
      <c r="I291" s="100"/>
      <c r="J291" s="100"/>
      <c r="K291" s="100" t="s">
        <v>1015</v>
      </c>
      <c r="L291" s="318" t="s">
        <v>1027</v>
      </c>
      <c r="M291" s="318"/>
      <c r="N291" s="323"/>
      <c r="O291" s="323"/>
      <c r="P291" s="323"/>
      <c r="Q291" s="323"/>
      <c r="R291" s="323"/>
      <c r="S291" s="323"/>
      <c r="T291" s="323"/>
      <c r="U291" s="323"/>
      <c r="V291" s="323"/>
      <c r="W291" s="323"/>
      <c r="X291" s="323"/>
      <c r="Y291" s="323"/>
      <c r="Z291" s="323"/>
      <c r="AA291" s="323"/>
      <c r="AB291" s="323"/>
      <c r="AC291" s="323"/>
      <c r="AD291" s="323"/>
      <c r="AE291" s="323"/>
      <c r="AF291" s="323"/>
      <c r="AG291" s="323"/>
      <c r="AH291" s="323"/>
      <c r="AI291" s="323"/>
      <c r="AJ291" s="323"/>
      <c r="AK291" s="323"/>
      <c r="AL291" s="323"/>
      <c r="AM291" s="323"/>
      <c r="AN291" s="323"/>
      <c r="AO291" s="323"/>
      <c r="AP291" s="323"/>
      <c r="AQ291" s="323"/>
      <c r="AR291" s="323"/>
      <c r="AS291" s="323"/>
      <c r="AT291" s="323"/>
      <c r="AU291" s="323"/>
      <c r="AV291" s="323"/>
      <c r="AW291" s="323"/>
      <c r="AX291" s="323"/>
      <c r="AY291" s="323"/>
      <c r="AZ291" s="323"/>
      <c r="BA291" s="323"/>
      <c r="BB291" s="323"/>
      <c r="BC291" s="323"/>
      <c r="BD291" s="323"/>
      <c r="BE291" s="323"/>
      <c r="BF291" s="323"/>
      <c r="BG291" s="323"/>
      <c r="BH291" s="323"/>
      <c r="BI291" s="323"/>
      <c r="BJ291" s="323"/>
      <c r="BK291" s="323"/>
      <c r="BL291" s="323"/>
      <c r="BM291" s="323"/>
      <c r="BN291" s="323"/>
      <c r="BO291" s="323"/>
      <c r="BP291" s="323"/>
      <c r="BQ291" s="323"/>
      <c r="BR291" s="323"/>
      <c r="BS291" s="323"/>
      <c r="BT291" s="323"/>
      <c r="BU291" s="323"/>
      <c r="BV291" s="323"/>
      <c r="BW291" s="323"/>
      <c r="BX291" s="323"/>
      <c r="BY291" s="323"/>
      <c r="BZ291" s="323"/>
      <c r="CA291" s="323"/>
      <c r="CB291" s="323"/>
      <c r="CC291" s="323"/>
      <c r="CD291" s="323"/>
      <c r="CE291" s="323"/>
      <c r="CF291" s="323"/>
      <c r="CG291" s="323"/>
      <c r="CH291" s="323"/>
      <c r="CI291" s="323"/>
      <c r="CJ291" s="323"/>
      <c r="CK291" s="323"/>
      <c r="CL291" s="323"/>
      <c r="CM291" s="323"/>
      <c r="CN291" s="323"/>
      <c r="CO291" s="323"/>
      <c r="CP291" s="323"/>
      <c r="CQ291" s="323"/>
      <c r="CR291" s="323"/>
      <c r="CS291" s="323"/>
      <c r="CT291" s="323"/>
      <c r="CU291" s="323"/>
      <c r="CV291" s="323"/>
      <c r="CW291" s="323"/>
      <c r="CX291" s="323"/>
      <c r="CY291" s="323"/>
      <c r="CZ291" s="323"/>
      <c r="DA291" s="323"/>
      <c r="DB291" s="323"/>
      <c r="DC291" s="323"/>
      <c r="DD291" s="323"/>
      <c r="DE291" s="323"/>
      <c r="DF291" s="323"/>
      <c r="DG291" s="323"/>
      <c r="DH291" s="323"/>
    </row>
    <row r="292" spans="1:112" s="328" customFormat="1" ht="38.25">
      <c r="A292" s="319">
        <v>149</v>
      </c>
      <c r="B292" s="319"/>
      <c r="C292" s="319" t="s">
        <v>4588</v>
      </c>
      <c r="D292" s="319" t="s">
        <v>1024</v>
      </c>
      <c r="E292" s="319" t="s">
        <v>1028</v>
      </c>
      <c r="F292" s="319" t="s">
        <v>1029</v>
      </c>
      <c r="G292" s="335" t="s">
        <v>6707</v>
      </c>
      <c r="H292" s="337">
        <v>200</v>
      </c>
      <c r="I292" s="324"/>
      <c r="J292" s="324"/>
      <c r="K292" s="324" t="s">
        <v>1015</v>
      </c>
      <c r="L292" s="319" t="s">
        <v>1030</v>
      </c>
      <c r="M292" s="319" t="s">
        <v>1031</v>
      </c>
      <c r="N292" s="323"/>
      <c r="O292" s="323"/>
      <c r="P292" s="323"/>
      <c r="Q292" s="323"/>
      <c r="R292" s="323"/>
      <c r="S292" s="323"/>
      <c r="T292" s="323"/>
      <c r="U292" s="323"/>
      <c r="V292" s="323"/>
      <c r="W292" s="323"/>
      <c r="X292" s="323"/>
      <c r="Y292" s="323"/>
      <c r="Z292" s="323"/>
      <c r="AA292" s="323"/>
      <c r="AB292" s="323"/>
      <c r="AC292" s="323"/>
      <c r="AD292" s="323"/>
      <c r="AE292" s="323"/>
      <c r="AF292" s="323"/>
      <c r="AG292" s="323"/>
      <c r="AH292" s="323"/>
      <c r="AI292" s="323"/>
      <c r="AJ292" s="323"/>
      <c r="AK292" s="323"/>
      <c r="AL292" s="323"/>
      <c r="AM292" s="323"/>
      <c r="AN292" s="323"/>
      <c r="AO292" s="323"/>
      <c r="AP292" s="323"/>
      <c r="AQ292" s="323"/>
      <c r="AR292" s="323"/>
      <c r="AS292" s="323"/>
      <c r="AT292" s="323"/>
      <c r="AU292" s="323"/>
      <c r="AV292" s="323"/>
      <c r="AW292" s="323"/>
      <c r="AX292" s="323"/>
      <c r="AY292" s="323"/>
      <c r="AZ292" s="323"/>
      <c r="BA292" s="323"/>
      <c r="BB292" s="323"/>
      <c r="BC292" s="323"/>
      <c r="BD292" s="323"/>
      <c r="BE292" s="323"/>
      <c r="BF292" s="323"/>
      <c r="BG292" s="323"/>
      <c r="BH292" s="323"/>
      <c r="BI292" s="323"/>
      <c r="BJ292" s="323"/>
      <c r="BK292" s="323"/>
      <c r="BL292" s="323"/>
      <c r="BM292" s="323"/>
      <c r="BN292" s="323"/>
      <c r="BO292" s="323"/>
      <c r="BP292" s="323"/>
      <c r="BQ292" s="323"/>
      <c r="BR292" s="323"/>
      <c r="BS292" s="323"/>
      <c r="BT292" s="323"/>
      <c r="BU292" s="323"/>
      <c r="BV292" s="323"/>
      <c r="BW292" s="323"/>
      <c r="BX292" s="323"/>
      <c r="BY292" s="323"/>
      <c r="BZ292" s="323"/>
      <c r="CA292" s="323"/>
      <c r="CB292" s="323"/>
      <c r="CC292" s="323"/>
      <c r="CD292" s="323"/>
      <c r="CE292" s="323"/>
      <c r="CF292" s="323"/>
      <c r="CG292" s="323"/>
      <c r="CH292" s="323"/>
      <c r="CI292" s="323"/>
      <c r="CJ292" s="323"/>
      <c r="CK292" s="323"/>
      <c r="CL292" s="323"/>
      <c r="CM292" s="323"/>
      <c r="CN292" s="323"/>
      <c r="CO292" s="323"/>
      <c r="CP292" s="323"/>
      <c r="CQ292" s="323"/>
      <c r="CR292" s="323"/>
      <c r="CS292" s="323"/>
      <c r="CT292" s="323"/>
      <c r="CU292" s="323"/>
      <c r="CV292" s="323"/>
      <c r="CW292" s="323"/>
      <c r="CX292" s="323"/>
      <c r="CY292" s="323"/>
      <c r="CZ292" s="323"/>
      <c r="DA292" s="323"/>
      <c r="DB292" s="323"/>
      <c r="DC292" s="323"/>
      <c r="DD292" s="323"/>
      <c r="DE292" s="323"/>
      <c r="DF292" s="323"/>
      <c r="DG292" s="323"/>
      <c r="DH292" s="323"/>
    </row>
    <row r="293" spans="1:112" s="328" customFormat="1" ht="12.75">
      <c r="A293" s="319"/>
      <c r="B293" s="319"/>
      <c r="C293" s="319"/>
      <c r="D293" s="319"/>
      <c r="E293" s="319"/>
      <c r="F293" s="319"/>
      <c r="G293" s="335" t="s">
        <v>6285</v>
      </c>
      <c r="H293" s="337">
        <v>5000</v>
      </c>
      <c r="I293" s="324"/>
      <c r="J293" s="324"/>
      <c r="K293" s="324"/>
      <c r="L293" s="319"/>
      <c r="M293" s="319"/>
      <c r="N293" s="323"/>
      <c r="O293" s="323"/>
      <c r="P293" s="323"/>
      <c r="Q293" s="323"/>
      <c r="R293" s="323"/>
      <c r="S293" s="323"/>
      <c r="T293" s="323"/>
      <c r="U293" s="323"/>
      <c r="V293" s="323"/>
      <c r="W293" s="323"/>
      <c r="X293" s="323"/>
      <c r="Y293" s="323"/>
      <c r="Z293" s="323"/>
      <c r="AA293" s="323"/>
      <c r="AB293" s="323"/>
      <c r="AC293" s="323"/>
      <c r="AD293" s="323"/>
      <c r="AE293" s="323"/>
      <c r="AF293" s="323"/>
      <c r="AG293" s="323"/>
      <c r="AH293" s="323"/>
      <c r="AI293" s="323"/>
      <c r="AJ293" s="323"/>
      <c r="AK293" s="323"/>
      <c r="AL293" s="323"/>
      <c r="AM293" s="323"/>
      <c r="AN293" s="323"/>
      <c r="AO293" s="323"/>
      <c r="AP293" s="323"/>
      <c r="AQ293" s="323"/>
      <c r="AR293" s="323"/>
      <c r="AS293" s="323"/>
      <c r="AT293" s="323"/>
      <c r="AU293" s="323"/>
      <c r="AV293" s="323"/>
      <c r="AW293" s="323"/>
      <c r="AX293" s="323"/>
      <c r="AY293" s="323"/>
      <c r="AZ293" s="323"/>
      <c r="BA293" s="323"/>
      <c r="BB293" s="323"/>
      <c r="BC293" s="323"/>
      <c r="BD293" s="323"/>
      <c r="BE293" s="323"/>
      <c r="BF293" s="323"/>
      <c r="BG293" s="323"/>
      <c r="BH293" s="323"/>
      <c r="BI293" s="323"/>
      <c r="BJ293" s="323"/>
      <c r="BK293" s="323"/>
      <c r="BL293" s="323"/>
      <c r="BM293" s="323"/>
      <c r="BN293" s="323"/>
      <c r="BO293" s="323"/>
      <c r="BP293" s="323"/>
      <c r="BQ293" s="323"/>
      <c r="BR293" s="323"/>
      <c r="BS293" s="323"/>
      <c r="BT293" s="323"/>
      <c r="BU293" s="323"/>
      <c r="BV293" s="323"/>
      <c r="BW293" s="323"/>
      <c r="BX293" s="323"/>
      <c r="BY293" s="323"/>
      <c r="BZ293" s="323"/>
      <c r="CA293" s="323"/>
      <c r="CB293" s="323"/>
      <c r="CC293" s="323"/>
      <c r="CD293" s="323"/>
      <c r="CE293" s="323"/>
      <c r="CF293" s="323"/>
      <c r="CG293" s="323"/>
      <c r="CH293" s="323"/>
      <c r="CI293" s="323"/>
      <c r="CJ293" s="323"/>
      <c r="CK293" s="323"/>
      <c r="CL293" s="323"/>
      <c r="CM293" s="323"/>
      <c r="CN293" s="323"/>
      <c r="CO293" s="323"/>
      <c r="CP293" s="323"/>
      <c r="CQ293" s="323"/>
      <c r="CR293" s="323"/>
      <c r="CS293" s="323"/>
      <c r="CT293" s="323"/>
      <c r="CU293" s="323"/>
      <c r="CV293" s="323"/>
      <c r="CW293" s="323"/>
      <c r="CX293" s="323"/>
      <c r="CY293" s="323"/>
      <c r="CZ293" s="323"/>
      <c r="DA293" s="323"/>
      <c r="DB293" s="323"/>
      <c r="DC293" s="323"/>
      <c r="DD293" s="323"/>
      <c r="DE293" s="323"/>
      <c r="DF293" s="323"/>
      <c r="DG293" s="323"/>
      <c r="DH293" s="323"/>
    </row>
    <row r="294" spans="1:112" s="328" customFormat="1" ht="38.25">
      <c r="A294" s="319">
        <v>150</v>
      </c>
      <c r="B294" s="319"/>
      <c r="C294" s="319" t="s">
        <v>1032</v>
      </c>
      <c r="D294" s="319" t="s">
        <v>1024</v>
      </c>
      <c r="E294" s="319" t="s">
        <v>1033</v>
      </c>
      <c r="F294" s="319" t="s">
        <v>1034</v>
      </c>
      <c r="G294" s="335" t="s">
        <v>6285</v>
      </c>
      <c r="H294" s="337">
        <v>4800</v>
      </c>
      <c r="I294" s="324"/>
      <c r="J294" s="324"/>
      <c r="K294" s="324" t="s">
        <v>1021</v>
      </c>
      <c r="L294" s="319" t="s">
        <v>1035</v>
      </c>
      <c r="M294" s="319" t="s">
        <v>1036</v>
      </c>
      <c r="N294" s="323"/>
      <c r="O294" s="323"/>
      <c r="P294" s="323"/>
      <c r="Q294" s="323"/>
      <c r="R294" s="323"/>
      <c r="S294" s="323"/>
      <c r="T294" s="323"/>
      <c r="U294" s="323"/>
      <c r="V294" s="323"/>
      <c r="W294" s="323"/>
      <c r="X294" s="323"/>
      <c r="Y294" s="323"/>
      <c r="Z294" s="323"/>
      <c r="AA294" s="323"/>
      <c r="AB294" s="323"/>
      <c r="AC294" s="323"/>
      <c r="AD294" s="323"/>
      <c r="AE294" s="323"/>
      <c r="AF294" s="323"/>
      <c r="AG294" s="323"/>
      <c r="AH294" s="323"/>
      <c r="AI294" s="323"/>
      <c r="AJ294" s="323"/>
      <c r="AK294" s="323"/>
      <c r="AL294" s="323"/>
      <c r="AM294" s="323"/>
      <c r="AN294" s="323"/>
      <c r="AO294" s="323"/>
      <c r="AP294" s="323"/>
      <c r="AQ294" s="323"/>
      <c r="AR294" s="323"/>
      <c r="AS294" s="323"/>
      <c r="AT294" s="323"/>
      <c r="AU294" s="323"/>
      <c r="AV294" s="323"/>
      <c r="AW294" s="323"/>
      <c r="AX294" s="323"/>
      <c r="AY294" s="323"/>
      <c r="AZ294" s="323"/>
      <c r="BA294" s="323"/>
      <c r="BB294" s="323"/>
      <c r="BC294" s="323"/>
      <c r="BD294" s="323"/>
      <c r="BE294" s="323"/>
      <c r="BF294" s="323"/>
      <c r="BG294" s="323"/>
      <c r="BH294" s="323"/>
      <c r="BI294" s="323"/>
      <c r="BJ294" s="323"/>
      <c r="BK294" s="323"/>
      <c r="BL294" s="323"/>
      <c r="BM294" s="323"/>
      <c r="BN294" s="323"/>
      <c r="BO294" s="323"/>
      <c r="BP294" s="323"/>
      <c r="BQ294" s="323"/>
      <c r="BR294" s="323"/>
      <c r="BS294" s="323"/>
      <c r="BT294" s="323"/>
      <c r="BU294" s="323"/>
      <c r="BV294" s="323"/>
      <c r="BW294" s="323"/>
      <c r="BX294" s="323"/>
      <c r="BY294" s="323"/>
      <c r="BZ294" s="323"/>
      <c r="CA294" s="323"/>
      <c r="CB294" s="323"/>
      <c r="CC294" s="323"/>
      <c r="CD294" s="323"/>
      <c r="CE294" s="323"/>
      <c r="CF294" s="323"/>
      <c r="CG294" s="323"/>
      <c r="CH294" s="323"/>
      <c r="CI294" s="323"/>
      <c r="CJ294" s="323"/>
      <c r="CK294" s="323"/>
      <c r="CL294" s="323"/>
      <c r="CM294" s="323"/>
      <c r="CN294" s="323"/>
      <c r="CO294" s="323"/>
      <c r="CP294" s="323"/>
      <c r="CQ294" s="323"/>
      <c r="CR294" s="323"/>
      <c r="CS294" s="323"/>
      <c r="CT294" s="323"/>
      <c r="CU294" s="323"/>
      <c r="CV294" s="323"/>
      <c r="CW294" s="323"/>
      <c r="CX294" s="323"/>
      <c r="CY294" s="323"/>
      <c r="CZ294" s="323"/>
      <c r="DA294" s="323"/>
      <c r="DB294" s="323"/>
      <c r="DC294" s="323"/>
      <c r="DD294" s="323"/>
      <c r="DE294" s="323"/>
      <c r="DF294" s="323"/>
      <c r="DG294" s="323"/>
      <c r="DH294" s="323"/>
    </row>
    <row r="295" spans="1:112" s="328" customFormat="1" ht="25.5">
      <c r="A295" s="318">
        <v>151</v>
      </c>
      <c r="B295" s="318"/>
      <c r="C295" s="318" t="s">
        <v>1037</v>
      </c>
      <c r="D295" s="318" t="s">
        <v>1024</v>
      </c>
      <c r="E295" s="318" t="s">
        <v>1033</v>
      </c>
      <c r="F295" s="318" t="s">
        <v>1034</v>
      </c>
      <c r="G295" s="59" t="s">
        <v>6707</v>
      </c>
      <c r="H295" s="338">
        <v>200</v>
      </c>
      <c r="I295" s="100"/>
      <c r="J295" s="100"/>
      <c r="K295" s="100" t="s">
        <v>1021</v>
      </c>
      <c r="L295" s="318" t="s">
        <v>1038</v>
      </c>
      <c r="M295" s="318"/>
      <c r="N295" s="323"/>
      <c r="O295" s="323"/>
      <c r="P295" s="323"/>
      <c r="Q295" s="323"/>
      <c r="R295" s="323"/>
      <c r="S295" s="323"/>
      <c r="T295" s="323"/>
      <c r="U295" s="323"/>
      <c r="V295" s="323"/>
      <c r="W295" s="323"/>
      <c r="X295" s="323"/>
      <c r="Y295" s="323"/>
      <c r="Z295" s="323"/>
      <c r="AA295" s="323"/>
      <c r="AB295" s="323"/>
      <c r="AC295" s="323"/>
      <c r="AD295" s="323"/>
      <c r="AE295" s="323"/>
      <c r="AF295" s="323"/>
      <c r="AG295" s="323"/>
      <c r="AH295" s="323"/>
      <c r="AI295" s="323"/>
      <c r="AJ295" s="323"/>
      <c r="AK295" s="323"/>
      <c r="AL295" s="323"/>
      <c r="AM295" s="323"/>
      <c r="AN295" s="323"/>
      <c r="AO295" s="323"/>
      <c r="AP295" s="323"/>
      <c r="AQ295" s="323"/>
      <c r="AR295" s="323"/>
      <c r="AS295" s="323"/>
      <c r="AT295" s="323"/>
      <c r="AU295" s="323"/>
      <c r="AV295" s="323"/>
      <c r="AW295" s="323"/>
      <c r="AX295" s="323"/>
      <c r="AY295" s="323"/>
      <c r="AZ295" s="323"/>
      <c r="BA295" s="323"/>
      <c r="BB295" s="323"/>
      <c r="BC295" s="323"/>
      <c r="BD295" s="323"/>
      <c r="BE295" s="323"/>
      <c r="BF295" s="323"/>
      <c r="BG295" s="323"/>
      <c r="BH295" s="323"/>
      <c r="BI295" s="323"/>
      <c r="BJ295" s="323"/>
      <c r="BK295" s="323"/>
      <c r="BL295" s="323"/>
      <c r="BM295" s="323"/>
      <c r="BN295" s="323"/>
      <c r="BO295" s="323"/>
      <c r="BP295" s="323"/>
      <c r="BQ295" s="323"/>
      <c r="BR295" s="323"/>
      <c r="BS295" s="323"/>
      <c r="BT295" s="323"/>
      <c r="BU295" s="323"/>
      <c r="BV295" s="323"/>
      <c r="BW295" s="323"/>
      <c r="BX295" s="323"/>
      <c r="BY295" s="323"/>
      <c r="BZ295" s="323"/>
      <c r="CA295" s="323"/>
      <c r="CB295" s="323"/>
      <c r="CC295" s="323"/>
      <c r="CD295" s="323"/>
      <c r="CE295" s="323"/>
      <c r="CF295" s="323"/>
      <c r="CG295" s="323"/>
      <c r="CH295" s="323"/>
      <c r="CI295" s="323"/>
      <c r="CJ295" s="323"/>
      <c r="CK295" s="323"/>
      <c r="CL295" s="323"/>
      <c r="CM295" s="323"/>
      <c r="CN295" s="323"/>
      <c r="CO295" s="323"/>
      <c r="CP295" s="323"/>
      <c r="CQ295" s="323"/>
      <c r="CR295" s="323"/>
      <c r="CS295" s="323"/>
      <c r="CT295" s="323"/>
      <c r="CU295" s="323"/>
      <c r="CV295" s="323"/>
      <c r="CW295" s="323"/>
      <c r="CX295" s="323"/>
      <c r="CY295" s="323"/>
      <c r="CZ295" s="323"/>
      <c r="DA295" s="323"/>
      <c r="DB295" s="323"/>
      <c r="DC295" s="323"/>
      <c r="DD295" s="323"/>
      <c r="DE295" s="323"/>
      <c r="DF295" s="323"/>
      <c r="DG295" s="323"/>
      <c r="DH295" s="323"/>
    </row>
    <row r="296" spans="1:112" s="328" customFormat="1" ht="12.75">
      <c r="A296" s="318"/>
      <c r="B296" s="318"/>
      <c r="C296" s="318"/>
      <c r="D296" s="318"/>
      <c r="E296" s="318"/>
      <c r="F296" s="318"/>
      <c r="G296" s="59" t="s">
        <v>6285</v>
      </c>
      <c r="H296" s="338">
        <v>5000</v>
      </c>
      <c r="I296" s="100"/>
      <c r="J296" s="100"/>
      <c r="K296" s="100"/>
      <c r="L296" s="318"/>
      <c r="M296" s="318"/>
      <c r="N296" s="323"/>
      <c r="O296" s="323"/>
      <c r="P296" s="323"/>
      <c r="Q296" s="323"/>
      <c r="R296" s="323"/>
      <c r="S296" s="323"/>
      <c r="T296" s="323"/>
      <c r="U296" s="323"/>
      <c r="V296" s="323"/>
      <c r="W296" s="323"/>
      <c r="X296" s="323"/>
      <c r="Y296" s="323"/>
      <c r="Z296" s="323"/>
      <c r="AA296" s="323"/>
      <c r="AB296" s="323"/>
      <c r="AC296" s="323"/>
      <c r="AD296" s="323"/>
      <c r="AE296" s="323"/>
      <c r="AF296" s="323"/>
      <c r="AG296" s="323"/>
      <c r="AH296" s="323"/>
      <c r="AI296" s="323"/>
      <c r="AJ296" s="323"/>
      <c r="AK296" s="323"/>
      <c r="AL296" s="323"/>
      <c r="AM296" s="323"/>
      <c r="AN296" s="323"/>
      <c r="AO296" s="323"/>
      <c r="AP296" s="323"/>
      <c r="AQ296" s="323"/>
      <c r="AR296" s="323"/>
      <c r="AS296" s="323"/>
      <c r="AT296" s="323"/>
      <c r="AU296" s="323"/>
      <c r="AV296" s="323"/>
      <c r="AW296" s="323"/>
      <c r="AX296" s="323"/>
      <c r="AY296" s="323"/>
      <c r="AZ296" s="323"/>
      <c r="BA296" s="323"/>
      <c r="BB296" s="323"/>
      <c r="BC296" s="323"/>
      <c r="BD296" s="323"/>
      <c r="BE296" s="323"/>
      <c r="BF296" s="323"/>
      <c r="BG296" s="323"/>
      <c r="BH296" s="323"/>
      <c r="BI296" s="323"/>
      <c r="BJ296" s="323"/>
      <c r="BK296" s="323"/>
      <c r="BL296" s="323"/>
      <c r="BM296" s="323"/>
      <c r="BN296" s="323"/>
      <c r="BO296" s="323"/>
      <c r="BP296" s="323"/>
      <c r="BQ296" s="323"/>
      <c r="BR296" s="323"/>
      <c r="BS296" s="323"/>
      <c r="BT296" s="323"/>
      <c r="BU296" s="323"/>
      <c r="BV296" s="323"/>
      <c r="BW296" s="323"/>
      <c r="BX296" s="323"/>
      <c r="BY296" s="323"/>
      <c r="BZ296" s="323"/>
      <c r="CA296" s="323"/>
      <c r="CB296" s="323"/>
      <c r="CC296" s="323"/>
      <c r="CD296" s="323"/>
      <c r="CE296" s="323"/>
      <c r="CF296" s="323"/>
      <c r="CG296" s="323"/>
      <c r="CH296" s="323"/>
      <c r="CI296" s="323"/>
      <c r="CJ296" s="323"/>
      <c r="CK296" s="323"/>
      <c r="CL296" s="323"/>
      <c r="CM296" s="323"/>
      <c r="CN296" s="323"/>
      <c r="CO296" s="323"/>
      <c r="CP296" s="323"/>
      <c r="CQ296" s="323"/>
      <c r="CR296" s="323"/>
      <c r="CS296" s="323"/>
      <c r="CT296" s="323"/>
      <c r="CU296" s="323"/>
      <c r="CV296" s="323"/>
      <c r="CW296" s="323"/>
      <c r="CX296" s="323"/>
      <c r="CY296" s="323"/>
      <c r="CZ296" s="323"/>
      <c r="DA296" s="323"/>
      <c r="DB296" s="323"/>
      <c r="DC296" s="323"/>
      <c r="DD296" s="323"/>
      <c r="DE296" s="323"/>
      <c r="DF296" s="323"/>
      <c r="DG296" s="323"/>
      <c r="DH296" s="323"/>
    </row>
    <row r="297" spans="1:112" s="328" customFormat="1" ht="25.5">
      <c r="A297" s="318">
        <v>152</v>
      </c>
      <c r="B297" s="318"/>
      <c r="C297" s="318" t="s">
        <v>1039</v>
      </c>
      <c r="D297" s="318" t="s">
        <v>1024</v>
      </c>
      <c r="E297" s="318" t="s">
        <v>1040</v>
      </c>
      <c r="F297" s="318" t="s">
        <v>1041</v>
      </c>
      <c r="G297" s="59" t="s">
        <v>6707</v>
      </c>
      <c r="H297" s="338">
        <v>200</v>
      </c>
      <c r="I297" s="100"/>
      <c r="J297" s="100"/>
      <c r="K297" s="100" t="s">
        <v>1021</v>
      </c>
      <c r="L297" s="318" t="s">
        <v>1042</v>
      </c>
      <c r="M297" s="318"/>
      <c r="N297" s="323"/>
      <c r="O297" s="323"/>
      <c r="P297" s="323"/>
      <c r="Q297" s="323"/>
      <c r="R297" s="323"/>
      <c r="S297" s="323"/>
      <c r="T297" s="323"/>
      <c r="U297" s="323"/>
      <c r="V297" s="323"/>
      <c r="W297" s="323"/>
      <c r="X297" s="323"/>
      <c r="Y297" s="323"/>
      <c r="Z297" s="323"/>
      <c r="AA297" s="323"/>
      <c r="AB297" s="323"/>
      <c r="AC297" s="323"/>
      <c r="AD297" s="323"/>
      <c r="AE297" s="323"/>
      <c r="AF297" s="323"/>
      <c r="AG297" s="323"/>
      <c r="AH297" s="323"/>
      <c r="AI297" s="323"/>
      <c r="AJ297" s="323"/>
      <c r="AK297" s="323"/>
      <c r="AL297" s="323"/>
      <c r="AM297" s="323"/>
      <c r="AN297" s="323"/>
      <c r="AO297" s="323"/>
      <c r="AP297" s="323"/>
      <c r="AQ297" s="323"/>
      <c r="AR297" s="323"/>
      <c r="AS297" s="323"/>
      <c r="AT297" s="323"/>
      <c r="AU297" s="323"/>
      <c r="AV297" s="323"/>
      <c r="AW297" s="323"/>
      <c r="AX297" s="323"/>
      <c r="AY297" s="323"/>
      <c r="AZ297" s="323"/>
      <c r="BA297" s="323"/>
      <c r="BB297" s="323"/>
      <c r="BC297" s="323"/>
      <c r="BD297" s="323"/>
      <c r="BE297" s="323"/>
      <c r="BF297" s="323"/>
      <c r="BG297" s="323"/>
      <c r="BH297" s="323"/>
      <c r="BI297" s="323"/>
      <c r="BJ297" s="323"/>
      <c r="BK297" s="323"/>
      <c r="BL297" s="323"/>
      <c r="BM297" s="323"/>
      <c r="BN297" s="323"/>
      <c r="BO297" s="323"/>
      <c r="BP297" s="323"/>
      <c r="BQ297" s="323"/>
      <c r="BR297" s="323"/>
      <c r="BS297" s="323"/>
      <c r="BT297" s="323"/>
      <c r="BU297" s="323"/>
      <c r="BV297" s="323"/>
      <c r="BW297" s="323"/>
      <c r="BX297" s="323"/>
      <c r="BY297" s="323"/>
      <c r="BZ297" s="323"/>
      <c r="CA297" s="323"/>
      <c r="CB297" s="323"/>
      <c r="CC297" s="323"/>
      <c r="CD297" s="323"/>
      <c r="CE297" s="323"/>
      <c r="CF297" s="323"/>
      <c r="CG297" s="323"/>
      <c r="CH297" s="323"/>
      <c r="CI297" s="323"/>
      <c r="CJ297" s="323"/>
      <c r="CK297" s="323"/>
      <c r="CL297" s="323"/>
      <c r="CM297" s="323"/>
      <c r="CN297" s="323"/>
      <c r="CO297" s="323"/>
      <c r="CP297" s="323"/>
      <c r="CQ297" s="323"/>
      <c r="CR297" s="323"/>
      <c r="CS297" s="323"/>
      <c r="CT297" s="323"/>
      <c r="CU297" s="323"/>
      <c r="CV297" s="323"/>
      <c r="CW297" s="323"/>
      <c r="CX297" s="323"/>
      <c r="CY297" s="323"/>
      <c r="CZ297" s="323"/>
      <c r="DA297" s="323"/>
      <c r="DB297" s="323"/>
      <c r="DC297" s="323"/>
      <c r="DD297" s="323"/>
      <c r="DE297" s="323"/>
      <c r="DF297" s="323"/>
      <c r="DG297" s="323"/>
      <c r="DH297" s="323"/>
    </row>
    <row r="298" spans="1:112" s="328" customFormat="1" ht="12.75">
      <c r="A298" s="318"/>
      <c r="B298" s="318"/>
      <c r="C298" s="318"/>
      <c r="D298" s="318"/>
      <c r="E298" s="318"/>
      <c r="F298" s="318"/>
      <c r="G298" s="59" t="s">
        <v>6285</v>
      </c>
      <c r="H298" s="338">
        <v>3000</v>
      </c>
      <c r="I298" s="100"/>
      <c r="J298" s="100"/>
      <c r="K298" s="100"/>
      <c r="L298" s="318"/>
      <c r="M298" s="318"/>
      <c r="N298" s="323"/>
      <c r="O298" s="323"/>
      <c r="P298" s="323"/>
      <c r="Q298" s="323"/>
      <c r="R298" s="323"/>
      <c r="S298" s="323"/>
      <c r="T298" s="323"/>
      <c r="U298" s="323"/>
      <c r="V298" s="323"/>
      <c r="W298" s="323"/>
      <c r="X298" s="323"/>
      <c r="Y298" s="323"/>
      <c r="Z298" s="323"/>
      <c r="AA298" s="323"/>
      <c r="AB298" s="323"/>
      <c r="AC298" s="323"/>
      <c r="AD298" s="323"/>
      <c r="AE298" s="323"/>
      <c r="AF298" s="323"/>
      <c r="AG298" s="323"/>
      <c r="AH298" s="323"/>
      <c r="AI298" s="323"/>
      <c r="AJ298" s="323"/>
      <c r="AK298" s="323"/>
      <c r="AL298" s="323"/>
      <c r="AM298" s="323"/>
      <c r="AN298" s="323"/>
      <c r="AO298" s="323"/>
      <c r="AP298" s="323"/>
      <c r="AQ298" s="323"/>
      <c r="AR298" s="323"/>
      <c r="AS298" s="323"/>
      <c r="AT298" s="323"/>
      <c r="AU298" s="323"/>
      <c r="AV298" s="323"/>
      <c r="AW298" s="323"/>
      <c r="AX298" s="323"/>
      <c r="AY298" s="323"/>
      <c r="AZ298" s="323"/>
      <c r="BA298" s="323"/>
      <c r="BB298" s="323"/>
      <c r="BC298" s="323"/>
      <c r="BD298" s="323"/>
      <c r="BE298" s="323"/>
      <c r="BF298" s="323"/>
      <c r="BG298" s="323"/>
      <c r="BH298" s="323"/>
      <c r="BI298" s="323"/>
      <c r="BJ298" s="323"/>
      <c r="BK298" s="323"/>
      <c r="BL298" s="323"/>
      <c r="BM298" s="323"/>
      <c r="BN298" s="323"/>
      <c r="BO298" s="323"/>
      <c r="BP298" s="323"/>
      <c r="BQ298" s="323"/>
      <c r="BR298" s="323"/>
      <c r="BS298" s="323"/>
      <c r="BT298" s="323"/>
      <c r="BU298" s="323"/>
      <c r="BV298" s="323"/>
      <c r="BW298" s="323"/>
      <c r="BX298" s="323"/>
      <c r="BY298" s="323"/>
      <c r="BZ298" s="323"/>
      <c r="CA298" s="323"/>
      <c r="CB298" s="323"/>
      <c r="CC298" s="323"/>
      <c r="CD298" s="323"/>
      <c r="CE298" s="323"/>
      <c r="CF298" s="323"/>
      <c r="CG298" s="323"/>
      <c r="CH298" s="323"/>
      <c r="CI298" s="323"/>
      <c r="CJ298" s="323"/>
      <c r="CK298" s="323"/>
      <c r="CL298" s="323"/>
      <c r="CM298" s="323"/>
      <c r="CN298" s="323"/>
      <c r="CO298" s="323"/>
      <c r="CP298" s="323"/>
      <c r="CQ298" s="323"/>
      <c r="CR298" s="323"/>
      <c r="CS298" s="323"/>
      <c r="CT298" s="323"/>
      <c r="CU298" s="323"/>
      <c r="CV298" s="323"/>
      <c r="CW298" s="323"/>
      <c r="CX298" s="323"/>
      <c r="CY298" s="323"/>
      <c r="CZ298" s="323"/>
      <c r="DA298" s="323"/>
      <c r="DB298" s="323"/>
      <c r="DC298" s="323"/>
      <c r="DD298" s="323"/>
      <c r="DE298" s="323"/>
      <c r="DF298" s="323"/>
      <c r="DG298" s="323"/>
      <c r="DH298" s="323"/>
    </row>
    <row r="299" spans="1:112" s="328" customFormat="1" ht="38.25">
      <c r="A299" s="318">
        <v>153</v>
      </c>
      <c r="B299" s="318"/>
      <c r="C299" s="318" t="s">
        <v>1043</v>
      </c>
      <c r="D299" s="318" t="s">
        <v>1024</v>
      </c>
      <c r="E299" s="318" t="s">
        <v>1044</v>
      </c>
      <c r="F299" s="318" t="s">
        <v>1045</v>
      </c>
      <c r="G299" s="59" t="s">
        <v>6707</v>
      </c>
      <c r="H299" s="338">
        <v>6025</v>
      </c>
      <c r="I299" s="100"/>
      <c r="J299" s="100"/>
      <c r="K299" s="100" t="s">
        <v>1021</v>
      </c>
      <c r="L299" s="318" t="s">
        <v>1046</v>
      </c>
      <c r="M299" s="318"/>
      <c r="N299" s="323"/>
      <c r="O299" s="323"/>
      <c r="P299" s="323"/>
      <c r="Q299" s="323"/>
      <c r="R299" s="323"/>
      <c r="S299" s="323"/>
      <c r="T299" s="323"/>
      <c r="U299" s="323"/>
      <c r="V299" s="323"/>
      <c r="W299" s="323"/>
      <c r="X299" s="323"/>
      <c r="Y299" s="323"/>
      <c r="Z299" s="323"/>
      <c r="AA299" s="323"/>
      <c r="AB299" s="323"/>
      <c r="AC299" s="323"/>
      <c r="AD299" s="323"/>
      <c r="AE299" s="323"/>
      <c r="AF299" s="323"/>
      <c r="AG299" s="323"/>
      <c r="AH299" s="323"/>
      <c r="AI299" s="323"/>
      <c r="AJ299" s="323"/>
      <c r="AK299" s="323"/>
      <c r="AL299" s="323"/>
      <c r="AM299" s="323"/>
      <c r="AN299" s="323"/>
      <c r="AO299" s="323"/>
      <c r="AP299" s="323"/>
      <c r="AQ299" s="323"/>
      <c r="AR299" s="323"/>
      <c r="AS299" s="323"/>
      <c r="AT299" s="323"/>
      <c r="AU299" s="323"/>
      <c r="AV299" s="323"/>
      <c r="AW299" s="323"/>
      <c r="AX299" s="323"/>
      <c r="AY299" s="323"/>
      <c r="AZ299" s="323"/>
      <c r="BA299" s="323"/>
      <c r="BB299" s="323"/>
      <c r="BC299" s="323"/>
      <c r="BD299" s="323"/>
      <c r="BE299" s="323"/>
      <c r="BF299" s="323"/>
      <c r="BG299" s="323"/>
      <c r="BH299" s="323"/>
      <c r="BI299" s="323"/>
      <c r="BJ299" s="323"/>
      <c r="BK299" s="323"/>
      <c r="BL299" s="323"/>
      <c r="BM299" s="323"/>
      <c r="BN299" s="323"/>
      <c r="BO299" s="323"/>
      <c r="BP299" s="323"/>
      <c r="BQ299" s="323"/>
      <c r="BR299" s="323"/>
      <c r="BS299" s="323"/>
      <c r="BT299" s="323"/>
      <c r="BU299" s="323"/>
      <c r="BV299" s="323"/>
      <c r="BW299" s="323"/>
      <c r="BX299" s="323"/>
      <c r="BY299" s="323"/>
      <c r="BZ299" s="323"/>
      <c r="CA299" s="323"/>
      <c r="CB299" s="323"/>
      <c r="CC299" s="323"/>
      <c r="CD299" s="323"/>
      <c r="CE299" s="323"/>
      <c r="CF299" s="323"/>
      <c r="CG299" s="323"/>
      <c r="CH299" s="323"/>
      <c r="CI299" s="323"/>
      <c r="CJ299" s="323"/>
      <c r="CK299" s="323"/>
      <c r="CL299" s="323"/>
      <c r="CM299" s="323"/>
      <c r="CN299" s="323"/>
      <c r="CO299" s="323"/>
      <c r="CP299" s="323"/>
      <c r="CQ299" s="323"/>
      <c r="CR299" s="323"/>
      <c r="CS299" s="323"/>
      <c r="CT299" s="323"/>
      <c r="CU299" s="323"/>
      <c r="CV299" s="323"/>
      <c r="CW299" s="323"/>
      <c r="CX299" s="323"/>
      <c r="CY299" s="323"/>
      <c r="CZ299" s="323"/>
      <c r="DA299" s="323"/>
      <c r="DB299" s="323"/>
      <c r="DC299" s="323"/>
      <c r="DD299" s="323"/>
      <c r="DE299" s="323"/>
      <c r="DF299" s="323"/>
      <c r="DG299" s="323"/>
      <c r="DH299" s="323"/>
    </row>
    <row r="300" spans="1:112" s="33" customFormat="1" ht="12.75">
      <c r="A300" s="318"/>
      <c r="B300" s="318"/>
      <c r="C300" s="318" t="s">
        <v>1047</v>
      </c>
      <c r="D300" s="318" t="s">
        <v>1024</v>
      </c>
      <c r="E300" s="318"/>
      <c r="F300" s="318"/>
      <c r="G300" s="59"/>
      <c r="H300" s="338"/>
      <c r="I300" s="100"/>
      <c r="J300" s="100"/>
      <c r="K300" s="100"/>
      <c r="L300" s="318"/>
      <c r="M300" s="318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</row>
    <row r="301" spans="1:112" s="328" customFormat="1" ht="25.5">
      <c r="A301" s="318">
        <v>154</v>
      </c>
      <c r="B301" s="318"/>
      <c r="C301" s="318" t="s">
        <v>1048</v>
      </c>
      <c r="D301" s="318" t="s">
        <v>1024</v>
      </c>
      <c r="E301" s="318" t="s">
        <v>1049</v>
      </c>
      <c r="F301" s="318" t="s">
        <v>1050</v>
      </c>
      <c r="G301" s="59" t="s">
        <v>1051</v>
      </c>
      <c r="H301" s="338">
        <v>200</v>
      </c>
      <c r="I301" s="100"/>
      <c r="J301" s="100"/>
      <c r="K301" s="100" t="s">
        <v>348</v>
      </c>
      <c r="L301" s="318" t="s">
        <v>1052</v>
      </c>
      <c r="M301" s="318"/>
      <c r="N301" s="323"/>
      <c r="O301" s="323"/>
      <c r="P301" s="323"/>
      <c r="Q301" s="323"/>
      <c r="R301" s="323"/>
      <c r="S301" s="323"/>
      <c r="T301" s="323"/>
      <c r="U301" s="323"/>
      <c r="V301" s="323"/>
      <c r="W301" s="323"/>
      <c r="X301" s="323"/>
      <c r="Y301" s="323"/>
      <c r="Z301" s="323"/>
      <c r="AA301" s="323"/>
      <c r="AB301" s="323"/>
      <c r="AC301" s="323"/>
      <c r="AD301" s="323"/>
      <c r="AE301" s="323"/>
      <c r="AF301" s="323"/>
      <c r="AG301" s="323"/>
      <c r="AH301" s="323"/>
      <c r="AI301" s="323"/>
      <c r="AJ301" s="323"/>
      <c r="AK301" s="323"/>
      <c r="AL301" s="323"/>
      <c r="AM301" s="323"/>
      <c r="AN301" s="323"/>
      <c r="AO301" s="323"/>
      <c r="AP301" s="323"/>
      <c r="AQ301" s="323"/>
      <c r="AR301" s="323"/>
      <c r="AS301" s="323"/>
      <c r="AT301" s="323"/>
      <c r="AU301" s="323"/>
      <c r="AV301" s="323"/>
      <c r="AW301" s="323"/>
      <c r="AX301" s="323"/>
      <c r="AY301" s="323"/>
      <c r="AZ301" s="323"/>
      <c r="BA301" s="323"/>
      <c r="BB301" s="323"/>
      <c r="BC301" s="323"/>
      <c r="BD301" s="323"/>
      <c r="BE301" s="323"/>
      <c r="BF301" s="323"/>
      <c r="BG301" s="323"/>
      <c r="BH301" s="323"/>
      <c r="BI301" s="323"/>
      <c r="BJ301" s="323"/>
      <c r="BK301" s="323"/>
      <c r="BL301" s="323"/>
      <c r="BM301" s="323"/>
      <c r="BN301" s="323"/>
      <c r="BO301" s="323"/>
      <c r="BP301" s="323"/>
      <c r="BQ301" s="323"/>
      <c r="BR301" s="323"/>
      <c r="BS301" s="323"/>
      <c r="BT301" s="323"/>
      <c r="BU301" s="323"/>
      <c r="BV301" s="323"/>
      <c r="BW301" s="323"/>
      <c r="BX301" s="323"/>
      <c r="BY301" s="323"/>
      <c r="BZ301" s="323"/>
      <c r="CA301" s="323"/>
      <c r="CB301" s="323"/>
      <c r="CC301" s="323"/>
      <c r="CD301" s="323"/>
      <c r="CE301" s="323"/>
      <c r="CF301" s="323"/>
      <c r="CG301" s="323"/>
      <c r="CH301" s="323"/>
      <c r="CI301" s="323"/>
      <c r="CJ301" s="323"/>
      <c r="CK301" s="323"/>
      <c r="CL301" s="323"/>
      <c r="CM301" s="323"/>
      <c r="CN301" s="323"/>
      <c r="CO301" s="323"/>
      <c r="CP301" s="323"/>
      <c r="CQ301" s="323"/>
      <c r="CR301" s="323"/>
      <c r="CS301" s="323"/>
      <c r="CT301" s="323"/>
      <c r="CU301" s="323"/>
      <c r="CV301" s="323"/>
      <c r="CW301" s="323"/>
      <c r="CX301" s="323"/>
      <c r="CY301" s="323"/>
      <c r="CZ301" s="323"/>
      <c r="DA301" s="323"/>
      <c r="DB301" s="323"/>
      <c r="DC301" s="323"/>
      <c r="DD301" s="323"/>
      <c r="DE301" s="323"/>
      <c r="DF301" s="323"/>
      <c r="DG301" s="323"/>
      <c r="DH301" s="323"/>
    </row>
    <row r="302" spans="1:112" s="328" customFormat="1" ht="12.75">
      <c r="A302" s="318"/>
      <c r="B302" s="318"/>
      <c r="C302" s="318"/>
      <c r="D302" s="318"/>
      <c r="E302" s="318"/>
      <c r="F302" s="318"/>
      <c r="G302" s="59" t="s">
        <v>1012</v>
      </c>
      <c r="H302" s="338">
        <v>200</v>
      </c>
      <c r="I302" s="100"/>
      <c r="J302" s="100"/>
      <c r="K302" s="100"/>
      <c r="L302" s="318"/>
      <c r="M302" s="318"/>
      <c r="N302" s="323"/>
      <c r="O302" s="323"/>
      <c r="P302" s="323"/>
      <c r="Q302" s="323"/>
      <c r="R302" s="323"/>
      <c r="S302" s="323"/>
      <c r="T302" s="323"/>
      <c r="U302" s="323"/>
      <c r="V302" s="323"/>
      <c r="W302" s="323"/>
      <c r="X302" s="323"/>
      <c r="Y302" s="323"/>
      <c r="Z302" s="323"/>
      <c r="AA302" s="323"/>
      <c r="AB302" s="323"/>
      <c r="AC302" s="323"/>
      <c r="AD302" s="323"/>
      <c r="AE302" s="323"/>
      <c r="AF302" s="323"/>
      <c r="AG302" s="323"/>
      <c r="AH302" s="323"/>
      <c r="AI302" s="323"/>
      <c r="AJ302" s="323"/>
      <c r="AK302" s="323"/>
      <c r="AL302" s="323"/>
      <c r="AM302" s="323"/>
      <c r="AN302" s="323"/>
      <c r="AO302" s="323"/>
      <c r="AP302" s="323"/>
      <c r="AQ302" s="323"/>
      <c r="AR302" s="323"/>
      <c r="AS302" s="323"/>
      <c r="AT302" s="323"/>
      <c r="AU302" s="323"/>
      <c r="AV302" s="323"/>
      <c r="AW302" s="323"/>
      <c r="AX302" s="323"/>
      <c r="AY302" s="323"/>
      <c r="AZ302" s="323"/>
      <c r="BA302" s="323"/>
      <c r="BB302" s="323"/>
      <c r="BC302" s="323"/>
      <c r="BD302" s="323"/>
      <c r="BE302" s="323"/>
      <c r="BF302" s="323"/>
      <c r="BG302" s="323"/>
      <c r="BH302" s="323"/>
      <c r="BI302" s="323"/>
      <c r="BJ302" s="323"/>
      <c r="BK302" s="323"/>
      <c r="BL302" s="323"/>
      <c r="BM302" s="323"/>
      <c r="BN302" s="323"/>
      <c r="BO302" s="323"/>
      <c r="BP302" s="323"/>
      <c r="BQ302" s="323"/>
      <c r="BR302" s="323"/>
      <c r="BS302" s="323"/>
      <c r="BT302" s="323"/>
      <c r="BU302" s="323"/>
      <c r="BV302" s="323"/>
      <c r="BW302" s="323"/>
      <c r="BX302" s="323"/>
      <c r="BY302" s="323"/>
      <c r="BZ302" s="323"/>
      <c r="CA302" s="323"/>
      <c r="CB302" s="323"/>
      <c r="CC302" s="323"/>
      <c r="CD302" s="323"/>
      <c r="CE302" s="323"/>
      <c r="CF302" s="323"/>
      <c r="CG302" s="323"/>
      <c r="CH302" s="323"/>
      <c r="CI302" s="323"/>
      <c r="CJ302" s="323"/>
      <c r="CK302" s="323"/>
      <c r="CL302" s="323"/>
      <c r="CM302" s="323"/>
      <c r="CN302" s="323"/>
      <c r="CO302" s="323"/>
      <c r="CP302" s="323"/>
      <c r="CQ302" s="323"/>
      <c r="CR302" s="323"/>
      <c r="CS302" s="323"/>
      <c r="CT302" s="323"/>
      <c r="CU302" s="323"/>
      <c r="CV302" s="323"/>
      <c r="CW302" s="323"/>
      <c r="CX302" s="323"/>
      <c r="CY302" s="323"/>
      <c r="CZ302" s="323"/>
      <c r="DA302" s="323"/>
      <c r="DB302" s="323"/>
      <c r="DC302" s="323"/>
      <c r="DD302" s="323"/>
      <c r="DE302" s="323"/>
      <c r="DF302" s="323"/>
      <c r="DG302" s="323"/>
      <c r="DH302" s="323"/>
    </row>
    <row r="303" spans="1:112" s="328" customFormat="1" ht="12.75">
      <c r="A303" s="318"/>
      <c r="B303" s="318"/>
      <c r="C303" s="318"/>
      <c r="D303" s="318"/>
      <c r="E303" s="318"/>
      <c r="F303" s="318"/>
      <c r="G303" s="59" t="s">
        <v>1053</v>
      </c>
      <c r="H303" s="338">
        <v>200</v>
      </c>
      <c r="I303" s="100"/>
      <c r="J303" s="100"/>
      <c r="K303" s="100"/>
      <c r="L303" s="318"/>
      <c r="M303" s="318"/>
      <c r="N303" s="323"/>
      <c r="O303" s="323"/>
      <c r="P303" s="323"/>
      <c r="Q303" s="323"/>
      <c r="R303" s="323"/>
      <c r="S303" s="323"/>
      <c r="T303" s="323"/>
      <c r="U303" s="323"/>
      <c r="V303" s="323"/>
      <c r="W303" s="323"/>
      <c r="X303" s="323"/>
      <c r="Y303" s="323"/>
      <c r="Z303" s="323"/>
      <c r="AA303" s="323"/>
      <c r="AB303" s="323"/>
      <c r="AC303" s="323"/>
      <c r="AD303" s="323"/>
      <c r="AE303" s="323"/>
      <c r="AF303" s="323"/>
      <c r="AG303" s="323"/>
      <c r="AH303" s="323"/>
      <c r="AI303" s="323"/>
      <c r="AJ303" s="323"/>
      <c r="AK303" s="323"/>
      <c r="AL303" s="323"/>
      <c r="AM303" s="323"/>
      <c r="AN303" s="323"/>
      <c r="AO303" s="323"/>
      <c r="AP303" s="323"/>
      <c r="AQ303" s="323"/>
      <c r="AR303" s="323"/>
      <c r="AS303" s="323"/>
      <c r="AT303" s="323"/>
      <c r="AU303" s="323"/>
      <c r="AV303" s="323"/>
      <c r="AW303" s="323"/>
      <c r="AX303" s="323"/>
      <c r="AY303" s="323"/>
      <c r="AZ303" s="323"/>
      <c r="BA303" s="323"/>
      <c r="BB303" s="323"/>
      <c r="BC303" s="323"/>
      <c r="BD303" s="323"/>
      <c r="BE303" s="323"/>
      <c r="BF303" s="323"/>
      <c r="BG303" s="323"/>
      <c r="BH303" s="323"/>
      <c r="BI303" s="323"/>
      <c r="BJ303" s="323"/>
      <c r="BK303" s="323"/>
      <c r="BL303" s="323"/>
      <c r="BM303" s="323"/>
      <c r="BN303" s="323"/>
      <c r="BO303" s="323"/>
      <c r="BP303" s="323"/>
      <c r="BQ303" s="323"/>
      <c r="BR303" s="323"/>
      <c r="BS303" s="323"/>
      <c r="BT303" s="323"/>
      <c r="BU303" s="323"/>
      <c r="BV303" s="323"/>
      <c r="BW303" s="323"/>
      <c r="BX303" s="323"/>
      <c r="BY303" s="323"/>
      <c r="BZ303" s="323"/>
      <c r="CA303" s="323"/>
      <c r="CB303" s="323"/>
      <c r="CC303" s="323"/>
      <c r="CD303" s="323"/>
      <c r="CE303" s="323"/>
      <c r="CF303" s="323"/>
      <c r="CG303" s="323"/>
      <c r="CH303" s="323"/>
      <c r="CI303" s="323"/>
      <c r="CJ303" s="323"/>
      <c r="CK303" s="323"/>
      <c r="CL303" s="323"/>
      <c r="CM303" s="323"/>
      <c r="CN303" s="323"/>
      <c r="CO303" s="323"/>
      <c r="CP303" s="323"/>
      <c r="CQ303" s="323"/>
      <c r="CR303" s="323"/>
      <c r="CS303" s="323"/>
      <c r="CT303" s="323"/>
      <c r="CU303" s="323"/>
      <c r="CV303" s="323"/>
      <c r="CW303" s="323"/>
      <c r="CX303" s="323"/>
      <c r="CY303" s="323"/>
      <c r="CZ303" s="323"/>
      <c r="DA303" s="323"/>
      <c r="DB303" s="323"/>
      <c r="DC303" s="323"/>
      <c r="DD303" s="323"/>
      <c r="DE303" s="323"/>
      <c r="DF303" s="323"/>
      <c r="DG303" s="323"/>
      <c r="DH303" s="323"/>
    </row>
    <row r="304" spans="1:112" s="328" customFormat="1" ht="38.25">
      <c r="A304" s="319">
        <v>155</v>
      </c>
      <c r="B304" s="319"/>
      <c r="C304" s="319" t="s">
        <v>1054</v>
      </c>
      <c r="D304" s="319" t="s">
        <v>1024</v>
      </c>
      <c r="E304" s="319" t="s">
        <v>1055</v>
      </c>
      <c r="F304" s="319" t="s">
        <v>1056</v>
      </c>
      <c r="G304" s="335" t="s">
        <v>1051</v>
      </c>
      <c r="H304" s="337">
        <v>200</v>
      </c>
      <c r="I304" s="324"/>
      <c r="J304" s="324"/>
      <c r="K304" s="324" t="s">
        <v>348</v>
      </c>
      <c r="L304" s="319" t="s">
        <v>1057</v>
      </c>
      <c r="M304" s="319" t="s">
        <v>1058</v>
      </c>
      <c r="N304" s="323"/>
      <c r="O304" s="323"/>
      <c r="P304" s="323"/>
      <c r="Q304" s="323"/>
      <c r="R304" s="323"/>
      <c r="S304" s="323"/>
      <c r="T304" s="323"/>
      <c r="U304" s="323"/>
      <c r="V304" s="323"/>
      <c r="W304" s="323"/>
      <c r="X304" s="323"/>
      <c r="Y304" s="323"/>
      <c r="Z304" s="323"/>
      <c r="AA304" s="323"/>
      <c r="AB304" s="323"/>
      <c r="AC304" s="323"/>
      <c r="AD304" s="323"/>
      <c r="AE304" s="323"/>
      <c r="AF304" s="323"/>
      <c r="AG304" s="323"/>
      <c r="AH304" s="323"/>
      <c r="AI304" s="323"/>
      <c r="AJ304" s="323"/>
      <c r="AK304" s="323"/>
      <c r="AL304" s="323"/>
      <c r="AM304" s="323"/>
      <c r="AN304" s="323"/>
      <c r="AO304" s="323"/>
      <c r="AP304" s="323"/>
      <c r="AQ304" s="323"/>
      <c r="AR304" s="323"/>
      <c r="AS304" s="323"/>
      <c r="AT304" s="323"/>
      <c r="AU304" s="323"/>
      <c r="AV304" s="323"/>
      <c r="AW304" s="323"/>
      <c r="AX304" s="323"/>
      <c r="AY304" s="323"/>
      <c r="AZ304" s="323"/>
      <c r="BA304" s="323"/>
      <c r="BB304" s="323"/>
      <c r="BC304" s="323"/>
      <c r="BD304" s="323"/>
      <c r="BE304" s="323"/>
      <c r="BF304" s="323"/>
      <c r="BG304" s="323"/>
      <c r="BH304" s="323"/>
      <c r="BI304" s="323"/>
      <c r="BJ304" s="323"/>
      <c r="BK304" s="323"/>
      <c r="BL304" s="323"/>
      <c r="BM304" s="323"/>
      <c r="BN304" s="323"/>
      <c r="BO304" s="323"/>
      <c r="BP304" s="323"/>
      <c r="BQ304" s="323"/>
      <c r="BR304" s="323"/>
      <c r="BS304" s="323"/>
      <c r="BT304" s="323"/>
      <c r="BU304" s="323"/>
      <c r="BV304" s="323"/>
      <c r="BW304" s="323"/>
      <c r="BX304" s="323"/>
      <c r="BY304" s="323"/>
      <c r="BZ304" s="323"/>
      <c r="CA304" s="323"/>
      <c r="CB304" s="323"/>
      <c r="CC304" s="323"/>
      <c r="CD304" s="323"/>
      <c r="CE304" s="323"/>
      <c r="CF304" s="323"/>
      <c r="CG304" s="323"/>
      <c r="CH304" s="323"/>
      <c r="CI304" s="323"/>
      <c r="CJ304" s="323"/>
      <c r="CK304" s="323"/>
      <c r="CL304" s="323"/>
      <c r="CM304" s="323"/>
      <c r="CN304" s="323"/>
      <c r="CO304" s="323"/>
      <c r="CP304" s="323"/>
      <c r="CQ304" s="323"/>
      <c r="CR304" s="323"/>
      <c r="CS304" s="323"/>
      <c r="CT304" s="323"/>
      <c r="CU304" s="323"/>
      <c r="CV304" s="323"/>
      <c r="CW304" s="323"/>
      <c r="CX304" s="323"/>
      <c r="CY304" s="323"/>
      <c r="CZ304" s="323"/>
      <c r="DA304" s="323"/>
      <c r="DB304" s="323"/>
      <c r="DC304" s="323"/>
      <c r="DD304" s="323"/>
      <c r="DE304" s="323"/>
      <c r="DF304" s="323"/>
      <c r="DG304" s="323"/>
      <c r="DH304" s="323"/>
    </row>
    <row r="305" spans="1:112" s="328" customFormat="1" ht="12.75">
      <c r="A305" s="319"/>
      <c r="B305" s="319"/>
      <c r="C305" s="319"/>
      <c r="D305" s="319"/>
      <c r="E305" s="319"/>
      <c r="F305" s="319"/>
      <c r="G305" s="335" t="s">
        <v>1053</v>
      </c>
      <c r="H305" s="337">
        <v>200</v>
      </c>
      <c r="I305" s="324"/>
      <c r="J305" s="324"/>
      <c r="K305" s="324"/>
      <c r="L305" s="319"/>
      <c r="M305" s="319"/>
      <c r="N305" s="323"/>
      <c r="O305" s="323"/>
      <c r="P305" s="323"/>
      <c r="Q305" s="323"/>
      <c r="R305" s="323"/>
      <c r="S305" s="323"/>
      <c r="T305" s="323"/>
      <c r="U305" s="323"/>
      <c r="V305" s="323"/>
      <c r="W305" s="323"/>
      <c r="X305" s="323"/>
      <c r="Y305" s="323"/>
      <c r="Z305" s="323"/>
      <c r="AA305" s="323"/>
      <c r="AB305" s="323"/>
      <c r="AC305" s="323"/>
      <c r="AD305" s="323"/>
      <c r="AE305" s="323"/>
      <c r="AF305" s="323"/>
      <c r="AG305" s="323"/>
      <c r="AH305" s="323"/>
      <c r="AI305" s="323"/>
      <c r="AJ305" s="323"/>
      <c r="AK305" s="323"/>
      <c r="AL305" s="323"/>
      <c r="AM305" s="323"/>
      <c r="AN305" s="323"/>
      <c r="AO305" s="323"/>
      <c r="AP305" s="323"/>
      <c r="AQ305" s="323"/>
      <c r="AR305" s="323"/>
      <c r="AS305" s="323"/>
      <c r="AT305" s="323"/>
      <c r="AU305" s="323"/>
      <c r="AV305" s="323"/>
      <c r="AW305" s="323"/>
      <c r="AX305" s="323"/>
      <c r="AY305" s="323"/>
      <c r="AZ305" s="323"/>
      <c r="BA305" s="323"/>
      <c r="BB305" s="323"/>
      <c r="BC305" s="323"/>
      <c r="BD305" s="323"/>
      <c r="BE305" s="323"/>
      <c r="BF305" s="323"/>
      <c r="BG305" s="323"/>
      <c r="BH305" s="323"/>
      <c r="BI305" s="323"/>
      <c r="BJ305" s="323"/>
      <c r="BK305" s="323"/>
      <c r="BL305" s="323"/>
      <c r="BM305" s="323"/>
      <c r="BN305" s="323"/>
      <c r="BO305" s="323"/>
      <c r="BP305" s="323"/>
      <c r="BQ305" s="323"/>
      <c r="BR305" s="323"/>
      <c r="BS305" s="323"/>
      <c r="BT305" s="323"/>
      <c r="BU305" s="323"/>
      <c r="BV305" s="323"/>
      <c r="BW305" s="323"/>
      <c r="BX305" s="323"/>
      <c r="BY305" s="323"/>
      <c r="BZ305" s="323"/>
      <c r="CA305" s="323"/>
      <c r="CB305" s="323"/>
      <c r="CC305" s="323"/>
      <c r="CD305" s="323"/>
      <c r="CE305" s="323"/>
      <c r="CF305" s="323"/>
      <c r="CG305" s="323"/>
      <c r="CH305" s="323"/>
      <c r="CI305" s="323"/>
      <c r="CJ305" s="323"/>
      <c r="CK305" s="323"/>
      <c r="CL305" s="323"/>
      <c r="CM305" s="323"/>
      <c r="CN305" s="323"/>
      <c r="CO305" s="323"/>
      <c r="CP305" s="323"/>
      <c r="CQ305" s="323"/>
      <c r="CR305" s="323"/>
      <c r="CS305" s="323"/>
      <c r="CT305" s="323"/>
      <c r="CU305" s="323"/>
      <c r="CV305" s="323"/>
      <c r="CW305" s="323"/>
      <c r="CX305" s="323"/>
      <c r="CY305" s="323"/>
      <c r="CZ305" s="323"/>
      <c r="DA305" s="323"/>
      <c r="DB305" s="323"/>
      <c r="DC305" s="323"/>
      <c r="DD305" s="323"/>
      <c r="DE305" s="323"/>
      <c r="DF305" s="323"/>
      <c r="DG305" s="323"/>
      <c r="DH305" s="323"/>
    </row>
    <row r="306" spans="1:112" s="328" customFormat="1" ht="12.75">
      <c r="A306" s="319"/>
      <c r="B306" s="319"/>
      <c r="C306" s="319"/>
      <c r="D306" s="319"/>
      <c r="E306" s="319"/>
      <c r="F306" s="319"/>
      <c r="G306" s="335" t="s">
        <v>5058</v>
      </c>
      <c r="H306" s="337">
        <v>6000</v>
      </c>
      <c r="I306" s="324"/>
      <c r="J306" s="324"/>
      <c r="K306" s="324"/>
      <c r="L306" s="319"/>
      <c r="M306" s="319"/>
      <c r="N306" s="323"/>
      <c r="O306" s="323"/>
      <c r="P306" s="323"/>
      <c r="Q306" s="323"/>
      <c r="R306" s="323"/>
      <c r="S306" s="323"/>
      <c r="T306" s="323"/>
      <c r="U306" s="323"/>
      <c r="V306" s="323"/>
      <c r="W306" s="323"/>
      <c r="X306" s="323"/>
      <c r="Y306" s="323"/>
      <c r="Z306" s="323"/>
      <c r="AA306" s="323"/>
      <c r="AB306" s="323"/>
      <c r="AC306" s="323"/>
      <c r="AD306" s="323"/>
      <c r="AE306" s="323"/>
      <c r="AF306" s="323"/>
      <c r="AG306" s="323"/>
      <c r="AH306" s="323"/>
      <c r="AI306" s="323"/>
      <c r="AJ306" s="323"/>
      <c r="AK306" s="323"/>
      <c r="AL306" s="323"/>
      <c r="AM306" s="323"/>
      <c r="AN306" s="323"/>
      <c r="AO306" s="323"/>
      <c r="AP306" s="323"/>
      <c r="AQ306" s="323"/>
      <c r="AR306" s="323"/>
      <c r="AS306" s="323"/>
      <c r="AT306" s="323"/>
      <c r="AU306" s="323"/>
      <c r="AV306" s="323"/>
      <c r="AW306" s="323"/>
      <c r="AX306" s="323"/>
      <c r="AY306" s="323"/>
      <c r="AZ306" s="323"/>
      <c r="BA306" s="323"/>
      <c r="BB306" s="323"/>
      <c r="BC306" s="323"/>
      <c r="BD306" s="323"/>
      <c r="BE306" s="323"/>
      <c r="BF306" s="323"/>
      <c r="BG306" s="323"/>
      <c r="BH306" s="323"/>
      <c r="BI306" s="323"/>
      <c r="BJ306" s="323"/>
      <c r="BK306" s="323"/>
      <c r="BL306" s="323"/>
      <c r="BM306" s="323"/>
      <c r="BN306" s="323"/>
      <c r="BO306" s="323"/>
      <c r="BP306" s="323"/>
      <c r="BQ306" s="323"/>
      <c r="BR306" s="323"/>
      <c r="BS306" s="323"/>
      <c r="BT306" s="323"/>
      <c r="BU306" s="323"/>
      <c r="BV306" s="323"/>
      <c r="BW306" s="323"/>
      <c r="BX306" s="323"/>
      <c r="BY306" s="323"/>
      <c r="BZ306" s="323"/>
      <c r="CA306" s="323"/>
      <c r="CB306" s="323"/>
      <c r="CC306" s="323"/>
      <c r="CD306" s="323"/>
      <c r="CE306" s="323"/>
      <c r="CF306" s="323"/>
      <c r="CG306" s="323"/>
      <c r="CH306" s="323"/>
      <c r="CI306" s="323"/>
      <c r="CJ306" s="323"/>
      <c r="CK306" s="323"/>
      <c r="CL306" s="323"/>
      <c r="CM306" s="323"/>
      <c r="CN306" s="323"/>
      <c r="CO306" s="323"/>
      <c r="CP306" s="323"/>
      <c r="CQ306" s="323"/>
      <c r="CR306" s="323"/>
      <c r="CS306" s="323"/>
      <c r="CT306" s="323"/>
      <c r="CU306" s="323"/>
      <c r="CV306" s="323"/>
      <c r="CW306" s="323"/>
      <c r="CX306" s="323"/>
      <c r="CY306" s="323"/>
      <c r="CZ306" s="323"/>
      <c r="DA306" s="323"/>
      <c r="DB306" s="323"/>
      <c r="DC306" s="323"/>
      <c r="DD306" s="323"/>
      <c r="DE306" s="323"/>
      <c r="DF306" s="323"/>
      <c r="DG306" s="323"/>
      <c r="DH306" s="323"/>
    </row>
    <row r="307" spans="1:112" s="328" customFormat="1" ht="12.75">
      <c r="A307" s="319"/>
      <c r="B307" s="319"/>
      <c r="C307" s="319"/>
      <c r="D307" s="319"/>
      <c r="E307" s="319"/>
      <c r="F307" s="319"/>
      <c r="G307" s="335" t="s">
        <v>2383</v>
      </c>
      <c r="H307" s="337">
        <v>10000</v>
      </c>
      <c r="I307" s="324"/>
      <c r="J307" s="324"/>
      <c r="K307" s="324"/>
      <c r="L307" s="319"/>
      <c r="M307" s="319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3"/>
      <c r="AA307" s="323"/>
      <c r="AB307" s="323"/>
      <c r="AC307" s="323"/>
      <c r="AD307" s="323"/>
      <c r="AE307" s="323"/>
      <c r="AF307" s="323"/>
      <c r="AG307" s="323"/>
      <c r="AH307" s="323"/>
      <c r="AI307" s="323"/>
      <c r="AJ307" s="323"/>
      <c r="AK307" s="323"/>
      <c r="AL307" s="323"/>
      <c r="AM307" s="323"/>
      <c r="AN307" s="323"/>
      <c r="AO307" s="323"/>
      <c r="AP307" s="323"/>
      <c r="AQ307" s="323"/>
      <c r="AR307" s="323"/>
      <c r="AS307" s="323"/>
      <c r="AT307" s="323"/>
      <c r="AU307" s="323"/>
      <c r="AV307" s="323"/>
      <c r="AW307" s="323"/>
      <c r="AX307" s="323"/>
      <c r="AY307" s="323"/>
      <c r="AZ307" s="323"/>
      <c r="BA307" s="323"/>
      <c r="BB307" s="323"/>
      <c r="BC307" s="323"/>
      <c r="BD307" s="323"/>
      <c r="BE307" s="323"/>
      <c r="BF307" s="323"/>
      <c r="BG307" s="323"/>
      <c r="BH307" s="323"/>
      <c r="BI307" s="323"/>
      <c r="BJ307" s="323"/>
      <c r="BK307" s="323"/>
      <c r="BL307" s="323"/>
      <c r="BM307" s="323"/>
      <c r="BN307" s="323"/>
      <c r="BO307" s="323"/>
      <c r="BP307" s="323"/>
      <c r="BQ307" s="323"/>
      <c r="BR307" s="323"/>
      <c r="BS307" s="323"/>
      <c r="BT307" s="323"/>
      <c r="BU307" s="323"/>
      <c r="BV307" s="323"/>
      <c r="BW307" s="323"/>
      <c r="BX307" s="323"/>
      <c r="BY307" s="323"/>
      <c r="BZ307" s="323"/>
      <c r="CA307" s="323"/>
      <c r="CB307" s="323"/>
      <c r="CC307" s="323"/>
      <c r="CD307" s="323"/>
      <c r="CE307" s="323"/>
      <c r="CF307" s="323"/>
      <c r="CG307" s="323"/>
      <c r="CH307" s="323"/>
      <c r="CI307" s="323"/>
      <c r="CJ307" s="323"/>
      <c r="CK307" s="323"/>
      <c r="CL307" s="323"/>
      <c r="CM307" s="323"/>
      <c r="CN307" s="323"/>
      <c r="CO307" s="323"/>
      <c r="CP307" s="323"/>
      <c r="CQ307" s="323"/>
      <c r="CR307" s="323"/>
      <c r="CS307" s="323"/>
      <c r="CT307" s="323"/>
      <c r="CU307" s="323"/>
      <c r="CV307" s="323"/>
      <c r="CW307" s="323"/>
      <c r="CX307" s="323"/>
      <c r="CY307" s="323"/>
      <c r="CZ307" s="323"/>
      <c r="DA307" s="323"/>
      <c r="DB307" s="323"/>
      <c r="DC307" s="323"/>
      <c r="DD307" s="323"/>
      <c r="DE307" s="323"/>
      <c r="DF307" s="323"/>
      <c r="DG307" s="323"/>
      <c r="DH307" s="323"/>
    </row>
    <row r="308" spans="1:112" s="33" customFormat="1" ht="25.5">
      <c r="A308" s="318">
        <v>156</v>
      </c>
      <c r="B308" s="318"/>
      <c r="C308" s="318" t="s">
        <v>1059</v>
      </c>
      <c r="D308" s="318" t="s">
        <v>747</v>
      </c>
      <c r="E308" s="318" t="s">
        <v>1060</v>
      </c>
      <c r="F308" s="318" t="s">
        <v>1061</v>
      </c>
      <c r="G308" s="59" t="s">
        <v>6707</v>
      </c>
      <c r="H308" s="338">
        <v>200</v>
      </c>
      <c r="I308" s="100"/>
      <c r="J308" s="100"/>
      <c r="K308" s="100" t="s">
        <v>1062</v>
      </c>
      <c r="L308" s="318" t="s">
        <v>1063</v>
      </c>
      <c r="M308" s="318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</row>
    <row r="309" spans="1:112" s="33" customFormat="1" ht="12.75">
      <c r="A309" s="318"/>
      <c r="B309" s="318"/>
      <c r="C309" s="318"/>
      <c r="D309" s="318"/>
      <c r="E309" s="318"/>
      <c r="F309" s="318"/>
      <c r="G309" s="59" t="s">
        <v>5058</v>
      </c>
      <c r="H309" s="338">
        <v>1974</v>
      </c>
      <c r="I309" s="100"/>
      <c r="J309" s="100"/>
      <c r="K309" s="100"/>
      <c r="L309" s="318"/>
      <c r="M309" s="318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</row>
    <row r="310" spans="1:112" s="33" customFormat="1" ht="25.5">
      <c r="A310" s="318">
        <v>157</v>
      </c>
      <c r="B310" s="318"/>
      <c r="C310" s="318" t="s">
        <v>1064</v>
      </c>
      <c r="D310" s="318" t="s">
        <v>747</v>
      </c>
      <c r="E310" s="318" t="s">
        <v>1065</v>
      </c>
      <c r="F310" s="318" t="s">
        <v>1066</v>
      </c>
      <c r="G310" s="59" t="s">
        <v>6707</v>
      </c>
      <c r="H310" s="338">
        <v>200</v>
      </c>
      <c r="I310" s="100"/>
      <c r="J310" s="100"/>
      <c r="K310" s="100" t="s">
        <v>1062</v>
      </c>
      <c r="L310" s="318" t="s">
        <v>1067</v>
      </c>
      <c r="M310" s="318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</row>
    <row r="311" spans="1:112" s="33" customFormat="1" ht="12.75">
      <c r="A311" s="318"/>
      <c r="B311" s="318"/>
      <c r="C311" s="318"/>
      <c r="D311" s="318"/>
      <c r="E311" s="318"/>
      <c r="F311" s="318"/>
      <c r="G311" s="59" t="s">
        <v>2383</v>
      </c>
      <c r="H311" s="338">
        <v>5000</v>
      </c>
      <c r="I311" s="100"/>
      <c r="J311" s="100"/>
      <c r="K311" s="100"/>
      <c r="L311" s="318"/>
      <c r="M311" s="318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</row>
    <row r="312" spans="1:112" s="33" customFormat="1" ht="25.5">
      <c r="A312" s="318">
        <v>158</v>
      </c>
      <c r="B312" s="318"/>
      <c r="C312" s="318" t="s">
        <v>1068</v>
      </c>
      <c r="D312" s="318" t="s">
        <v>1069</v>
      </c>
      <c r="E312" s="318" t="s">
        <v>1070</v>
      </c>
      <c r="F312" s="318" t="s">
        <v>1071</v>
      </c>
      <c r="G312" s="59" t="s">
        <v>6707</v>
      </c>
      <c r="H312" s="338">
        <v>50</v>
      </c>
      <c r="I312" s="100"/>
      <c r="J312" s="100"/>
      <c r="K312" s="100" t="s">
        <v>2421</v>
      </c>
      <c r="L312" s="318" t="s">
        <v>1072</v>
      </c>
      <c r="M312" s="318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</row>
    <row r="313" spans="1:112" s="33" customFormat="1" ht="12.75">
      <c r="A313" s="318"/>
      <c r="B313" s="318"/>
      <c r="C313" s="318"/>
      <c r="D313" s="318"/>
      <c r="E313" s="318"/>
      <c r="F313" s="318"/>
      <c r="G313" s="59" t="s">
        <v>2383</v>
      </c>
      <c r="H313" s="338">
        <v>7000</v>
      </c>
      <c r="I313" s="100"/>
      <c r="J313" s="100"/>
      <c r="K313" s="100"/>
      <c r="L313" s="318"/>
      <c r="M313" s="318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</row>
    <row r="314" spans="1:112" s="33" customFormat="1" ht="25.5">
      <c r="A314" s="318">
        <v>159</v>
      </c>
      <c r="B314" s="318"/>
      <c r="C314" s="318" t="s">
        <v>1073</v>
      </c>
      <c r="D314" s="318" t="s">
        <v>1069</v>
      </c>
      <c r="E314" s="318" t="s">
        <v>1074</v>
      </c>
      <c r="F314" s="318" t="s">
        <v>1075</v>
      </c>
      <c r="G314" s="59" t="s">
        <v>6707</v>
      </c>
      <c r="H314" s="338">
        <v>50</v>
      </c>
      <c r="I314" s="100"/>
      <c r="J314" s="100"/>
      <c r="K314" s="100" t="s">
        <v>2407</v>
      </c>
      <c r="L314" s="318" t="s">
        <v>1076</v>
      </c>
      <c r="M314" s="318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</row>
    <row r="315" spans="1:112" s="33" customFormat="1" ht="12.75">
      <c r="A315" s="318"/>
      <c r="B315" s="318"/>
      <c r="C315" s="318"/>
      <c r="D315" s="318"/>
      <c r="E315" s="318"/>
      <c r="F315" s="318"/>
      <c r="G315" s="59" t="s">
        <v>2383</v>
      </c>
      <c r="H315" s="338">
        <v>20000</v>
      </c>
      <c r="I315" s="100"/>
      <c r="J315" s="100"/>
      <c r="K315" s="100"/>
      <c r="L315" s="318"/>
      <c r="M315" s="318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</row>
    <row r="316" spans="1:112" s="33" customFormat="1" ht="25.5">
      <c r="A316" s="318"/>
      <c r="B316" s="318"/>
      <c r="C316" s="318" t="s">
        <v>1077</v>
      </c>
      <c r="D316" s="318" t="s">
        <v>1069</v>
      </c>
      <c r="E316" s="318"/>
      <c r="F316" s="318"/>
      <c r="G316" s="59" t="s">
        <v>6707</v>
      </c>
      <c r="H316" s="338">
        <v>50</v>
      </c>
      <c r="I316" s="100"/>
      <c r="J316" s="100"/>
      <c r="K316" s="100"/>
      <c r="L316" s="318"/>
      <c r="M316" s="318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</row>
    <row r="317" spans="1:112" s="33" customFormat="1" ht="12.75">
      <c r="A317" s="318"/>
      <c r="B317" s="318"/>
      <c r="C317" s="318"/>
      <c r="D317" s="318"/>
      <c r="E317" s="318"/>
      <c r="F317" s="318"/>
      <c r="G317" s="59" t="s">
        <v>6285</v>
      </c>
      <c r="H317" s="338">
        <v>10000</v>
      </c>
      <c r="I317" s="100"/>
      <c r="J317" s="100"/>
      <c r="K317" s="100"/>
      <c r="L317" s="318"/>
      <c r="M317" s="318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</row>
    <row r="318" spans="1:112" s="33" customFormat="1" ht="25.5">
      <c r="A318" s="318">
        <v>160</v>
      </c>
      <c r="B318" s="318"/>
      <c r="C318" s="318" t="s">
        <v>1078</v>
      </c>
      <c r="D318" s="318" t="s">
        <v>838</v>
      </c>
      <c r="E318" s="318" t="s">
        <v>1079</v>
      </c>
      <c r="F318" s="318" t="s">
        <v>1080</v>
      </c>
      <c r="G318" s="59" t="s">
        <v>6707</v>
      </c>
      <c r="H318" s="338">
        <v>50</v>
      </c>
      <c r="I318" s="100"/>
      <c r="J318" s="100"/>
      <c r="K318" s="100" t="s">
        <v>2421</v>
      </c>
      <c r="L318" s="318" t="s">
        <v>1081</v>
      </c>
      <c r="M318" s="318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</row>
    <row r="319" spans="1:112" s="33" customFormat="1" ht="12.75">
      <c r="A319" s="318"/>
      <c r="B319" s="318"/>
      <c r="C319" s="318"/>
      <c r="D319" s="318"/>
      <c r="E319" s="318"/>
      <c r="F319" s="318"/>
      <c r="G319" s="59" t="s">
        <v>2383</v>
      </c>
      <c r="H319" s="338">
        <v>10000</v>
      </c>
      <c r="I319" s="100"/>
      <c r="J319" s="100"/>
      <c r="K319" s="100"/>
      <c r="L319" s="318"/>
      <c r="M319" s="318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</row>
    <row r="320" spans="1:112" s="33" customFormat="1" ht="25.5">
      <c r="A320" s="318">
        <v>161</v>
      </c>
      <c r="B320" s="318"/>
      <c r="C320" s="318" t="s">
        <v>1082</v>
      </c>
      <c r="D320" s="318" t="s">
        <v>1069</v>
      </c>
      <c r="E320" s="318" t="s">
        <v>1083</v>
      </c>
      <c r="F320" s="318" t="s">
        <v>1084</v>
      </c>
      <c r="G320" s="59" t="s">
        <v>6707</v>
      </c>
      <c r="H320" s="338">
        <v>200</v>
      </c>
      <c r="I320" s="100"/>
      <c r="J320" s="100"/>
      <c r="K320" s="100" t="s">
        <v>2407</v>
      </c>
      <c r="L320" s="318" t="s">
        <v>1085</v>
      </c>
      <c r="M320" s="318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</row>
    <row r="321" spans="1:112" s="33" customFormat="1" ht="12.75">
      <c r="A321" s="318"/>
      <c r="B321" s="318"/>
      <c r="C321" s="318"/>
      <c r="D321" s="318"/>
      <c r="E321" s="318"/>
      <c r="F321" s="318"/>
      <c r="G321" s="59" t="s">
        <v>2383</v>
      </c>
      <c r="H321" s="338">
        <v>5000</v>
      </c>
      <c r="I321" s="100"/>
      <c r="J321" s="100"/>
      <c r="K321" s="100"/>
      <c r="L321" s="318"/>
      <c r="M321" s="318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</row>
    <row r="322" spans="1:112" s="33" customFormat="1" ht="25.5">
      <c r="A322" s="318">
        <v>162</v>
      </c>
      <c r="B322" s="318"/>
      <c r="C322" s="318" t="s">
        <v>1086</v>
      </c>
      <c r="D322" s="318" t="s">
        <v>838</v>
      </c>
      <c r="E322" s="318" t="s">
        <v>1087</v>
      </c>
      <c r="F322" s="318" t="s">
        <v>1088</v>
      </c>
      <c r="G322" s="59" t="s">
        <v>6707</v>
      </c>
      <c r="H322" s="338">
        <v>200</v>
      </c>
      <c r="I322" s="100"/>
      <c r="J322" s="100"/>
      <c r="K322" s="100" t="s">
        <v>2421</v>
      </c>
      <c r="L322" s="318" t="s">
        <v>1089</v>
      </c>
      <c r="M322" s="318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</row>
    <row r="323" spans="1:112" s="33" customFormat="1" ht="12.75">
      <c r="A323" s="318"/>
      <c r="B323" s="318"/>
      <c r="C323" s="318"/>
      <c r="D323" s="318"/>
      <c r="E323" s="318"/>
      <c r="F323" s="318"/>
      <c r="G323" s="59" t="s">
        <v>2383</v>
      </c>
      <c r="H323" s="338">
        <v>5000</v>
      </c>
      <c r="I323" s="100"/>
      <c r="J323" s="100"/>
      <c r="K323" s="100"/>
      <c r="L323" s="318"/>
      <c r="M323" s="318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</row>
    <row r="324" spans="1:112" s="33" customFormat="1" ht="25.5">
      <c r="A324" s="318">
        <v>163</v>
      </c>
      <c r="B324" s="318"/>
      <c r="C324" s="318" t="s">
        <v>1090</v>
      </c>
      <c r="D324" s="318" t="s">
        <v>961</v>
      </c>
      <c r="E324" s="318" t="s">
        <v>1091</v>
      </c>
      <c r="F324" s="318" t="s">
        <v>1092</v>
      </c>
      <c r="G324" s="59" t="s">
        <v>6707</v>
      </c>
      <c r="H324" s="338">
        <v>26067</v>
      </c>
      <c r="I324" s="100"/>
      <c r="J324" s="100"/>
      <c r="K324" s="100" t="s">
        <v>2421</v>
      </c>
      <c r="L324" s="318" t="s">
        <v>1093</v>
      </c>
      <c r="M324" s="318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</row>
    <row r="325" spans="1:112" s="33" customFormat="1" ht="25.5">
      <c r="A325" s="318"/>
      <c r="B325" s="318"/>
      <c r="C325" s="318" t="s">
        <v>1094</v>
      </c>
      <c r="D325" s="318"/>
      <c r="E325" s="318"/>
      <c r="F325" s="318"/>
      <c r="G325" s="59"/>
      <c r="H325" s="338"/>
      <c r="I325" s="100"/>
      <c r="J325" s="100"/>
      <c r="K325" s="100"/>
      <c r="L325" s="318"/>
      <c r="M325" s="318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</row>
    <row r="326" spans="1:112" s="33" customFormat="1" ht="25.5">
      <c r="A326" s="318">
        <v>164</v>
      </c>
      <c r="B326" s="318"/>
      <c r="C326" s="318" t="s">
        <v>1095</v>
      </c>
      <c r="D326" s="318" t="s">
        <v>484</v>
      </c>
      <c r="E326" s="318" t="s">
        <v>1096</v>
      </c>
      <c r="F326" s="318" t="s">
        <v>1097</v>
      </c>
      <c r="G326" s="59" t="s">
        <v>6707</v>
      </c>
      <c r="H326" s="338">
        <v>70500</v>
      </c>
      <c r="I326" s="100"/>
      <c r="J326" s="100"/>
      <c r="K326" s="100" t="s">
        <v>2421</v>
      </c>
      <c r="L326" s="318" t="s">
        <v>1098</v>
      </c>
      <c r="M326" s="318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</row>
    <row r="327" spans="1:112" s="33" customFormat="1" ht="25.5">
      <c r="A327" s="318">
        <v>165</v>
      </c>
      <c r="B327" s="318"/>
      <c r="C327" s="318" t="s">
        <v>1099</v>
      </c>
      <c r="D327" s="318" t="s">
        <v>1069</v>
      </c>
      <c r="E327" s="318"/>
      <c r="F327" s="318"/>
      <c r="G327" s="59" t="s">
        <v>6707</v>
      </c>
      <c r="H327" s="338">
        <v>50</v>
      </c>
      <c r="I327" s="100"/>
      <c r="J327" s="100"/>
      <c r="K327" s="100" t="s">
        <v>2407</v>
      </c>
      <c r="L327" s="318" t="s">
        <v>1100</v>
      </c>
      <c r="M327" s="318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</row>
    <row r="328" spans="1:112" s="33" customFormat="1" ht="12.75">
      <c r="A328" s="318"/>
      <c r="B328" s="318"/>
      <c r="C328" s="318"/>
      <c r="D328" s="318"/>
      <c r="E328" s="318"/>
      <c r="F328" s="318"/>
      <c r="G328" s="59" t="s">
        <v>2383</v>
      </c>
      <c r="H328" s="338">
        <v>5000</v>
      </c>
      <c r="I328" s="100"/>
      <c r="J328" s="100"/>
      <c r="K328" s="100"/>
      <c r="L328" s="318"/>
      <c r="M328" s="318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</row>
    <row r="329" spans="1:112" s="33" customFormat="1" ht="25.5">
      <c r="A329" s="318">
        <v>166</v>
      </c>
      <c r="B329" s="318"/>
      <c r="C329" s="318" t="s">
        <v>1101</v>
      </c>
      <c r="D329" s="318" t="s">
        <v>838</v>
      </c>
      <c r="E329" s="318" t="s">
        <v>1102</v>
      </c>
      <c r="F329" s="318" t="s">
        <v>1103</v>
      </c>
      <c r="G329" s="59" t="s">
        <v>6802</v>
      </c>
      <c r="H329" s="338">
        <v>200</v>
      </c>
      <c r="I329" s="100"/>
      <c r="J329" s="100"/>
      <c r="K329" s="100" t="s">
        <v>2421</v>
      </c>
      <c r="L329" s="318" t="s">
        <v>1104</v>
      </c>
      <c r="M329" s="318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</row>
    <row r="330" spans="1:112" s="33" customFormat="1" ht="12.75">
      <c r="A330" s="318"/>
      <c r="B330" s="318"/>
      <c r="C330" s="318"/>
      <c r="D330" s="318"/>
      <c r="E330" s="318"/>
      <c r="F330" s="318"/>
      <c r="G330" s="59" t="s">
        <v>1105</v>
      </c>
      <c r="H330" s="338">
        <v>5000</v>
      </c>
      <c r="I330" s="100"/>
      <c r="J330" s="100"/>
      <c r="K330" s="100"/>
      <c r="L330" s="318"/>
      <c r="M330" s="318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</row>
    <row r="331" spans="1:112" s="33" customFormat="1" ht="25.5">
      <c r="A331" s="318">
        <v>167</v>
      </c>
      <c r="B331" s="318"/>
      <c r="C331" s="318" t="s">
        <v>1106</v>
      </c>
      <c r="D331" s="318" t="s">
        <v>1069</v>
      </c>
      <c r="E331" s="318" t="s">
        <v>1107</v>
      </c>
      <c r="F331" s="318" t="s">
        <v>1108</v>
      </c>
      <c r="G331" s="59" t="s">
        <v>1109</v>
      </c>
      <c r="H331" s="338">
        <v>2100</v>
      </c>
      <c r="I331" s="100"/>
      <c r="J331" s="100"/>
      <c r="K331" s="100" t="s">
        <v>1062</v>
      </c>
      <c r="L331" s="318" t="s">
        <v>1110</v>
      </c>
      <c r="M331" s="318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</row>
    <row r="332" spans="1:112" s="33" customFormat="1" ht="25.5">
      <c r="A332" s="318">
        <v>168</v>
      </c>
      <c r="B332" s="318"/>
      <c r="C332" s="318" t="s">
        <v>1111</v>
      </c>
      <c r="D332" s="318" t="s">
        <v>1069</v>
      </c>
      <c r="E332" s="318" t="s">
        <v>1112</v>
      </c>
      <c r="F332" s="318" t="s">
        <v>1113</v>
      </c>
      <c r="G332" s="59" t="s">
        <v>1109</v>
      </c>
      <c r="H332" s="338">
        <v>500</v>
      </c>
      <c r="I332" s="100"/>
      <c r="J332" s="100"/>
      <c r="K332" s="100" t="s">
        <v>2421</v>
      </c>
      <c r="L332" s="318" t="s">
        <v>1114</v>
      </c>
      <c r="M332" s="318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</row>
    <row r="333" spans="1:112" s="33" customFormat="1" ht="25.5">
      <c r="A333" s="318">
        <v>169</v>
      </c>
      <c r="B333" s="318"/>
      <c r="C333" s="318" t="s">
        <v>1115</v>
      </c>
      <c r="D333" s="318" t="s">
        <v>764</v>
      </c>
      <c r="E333" s="318" t="s">
        <v>1116</v>
      </c>
      <c r="F333" s="318" t="s">
        <v>1117</v>
      </c>
      <c r="G333" s="59" t="s">
        <v>1109</v>
      </c>
      <c r="H333" s="338">
        <v>200</v>
      </c>
      <c r="I333" s="100"/>
      <c r="J333" s="100"/>
      <c r="K333" s="100" t="s">
        <v>2421</v>
      </c>
      <c r="L333" s="318" t="s">
        <v>1118</v>
      </c>
      <c r="M333" s="318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</row>
    <row r="334" spans="1:112" s="33" customFormat="1" ht="12.75">
      <c r="A334" s="318"/>
      <c r="B334" s="318"/>
      <c r="C334" s="318"/>
      <c r="D334" s="318"/>
      <c r="E334" s="318"/>
      <c r="F334" s="318"/>
      <c r="G334" s="59" t="s">
        <v>2383</v>
      </c>
      <c r="H334" s="338">
        <v>4000</v>
      </c>
      <c r="I334" s="100"/>
      <c r="J334" s="100"/>
      <c r="K334" s="100"/>
      <c r="L334" s="318"/>
      <c r="M334" s="318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</row>
    <row r="335" spans="1:112" s="33" customFormat="1" ht="12.75">
      <c r="A335" s="318"/>
      <c r="B335" s="318"/>
      <c r="C335" s="318"/>
      <c r="D335" s="318"/>
      <c r="E335" s="318"/>
      <c r="F335" s="318"/>
      <c r="G335" s="59" t="s">
        <v>1119</v>
      </c>
      <c r="H335" s="338">
        <v>1100</v>
      </c>
      <c r="I335" s="100"/>
      <c r="J335" s="100"/>
      <c r="K335" s="100"/>
      <c r="L335" s="318"/>
      <c r="M335" s="318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</row>
    <row r="336" spans="1:112" s="33" customFormat="1" ht="25.5">
      <c r="A336" s="318">
        <v>170</v>
      </c>
      <c r="B336" s="318"/>
      <c r="C336" s="318" t="s">
        <v>1120</v>
      </c>
      <c r="D336" s="318" t="s">
        <v>1069</v>
      </c>
      <c r="E336" s="318" t="s">
        <v>1121</v>
      </c>
      <c r="F336" s="318" t="s">
        <v>1122</v>
      </c>
      <c r="G336" s="59" t="s">
        <v>2383</v>
      </c>
      <c r="H336" s="338">
        <v>2900</v>
      </c>
      <c r="I336" s="100"/>
      <c r="J336" s="100"/>
      <c r="K336" s="100" t="s">
        <v>2407</v>
      </c>
      <c r="L336" s="318" t="s">
        <v>1123</v>
      </c>
      <c r="M336" s="318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</row>
    <row r="337" spans="1:112" s="33" customFormat="1" ht="25.5">
      <c r="A337" s="318">
        <v>171</v>
      </c>
      <c r="B337" s="318"/>
      <c r="C337" s="318" t="s">
        <v>1124</v>
      </c>
      <c r="D337" s="318" t="s">
        <v>1069</v>
      </c>
      <c r="E337" s="318"/>
      <c r="F337" s="318"/>
      <c r="G337" s="59" t="s">
        <v>1125</v>
      </c>
      <c r="H337" s="338">
        <v>200</v>
      </c>
      <c r="I337" s="100"/>
      <c r="J337" s="100"/>
      <c r="K337" s="100"/>
      <c r="L337" s="318"/>
      <c r="M337" s="318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</row>
    <row r="338" spans="1:112" s="33" customFormat="1" ht="25.5">
      <c r="A338" s="318"/>
      <c r="B338" s="318"/>
      <c r="C338" s="318"/>
      <c r="D338" s="318"/>
      <c r="E338" s="318" t="s">
        <v>1126</v>
      </c>
      <c r="F338" s="318" t="s">
        <v>1127</v>
      </c>
      <c r="G338" s="59" t="s">
        <v>2383</v>
      </c>
      <c r="H338" s="338">
        <v>570</v>
      </c>
      <c r="I338" s="100"/>
      <c r="J338" s="100"/>
      <c r="K338" s="100" t="s">
        <v>2421</v>
      </c>
      <c r="L338" s="318" t="s">
        <v>1128</v>
      </c>
      <c r="M338" s="318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</row>
    <row r="339" spans="1:112" s="33" customFormat="1" ht="25.5">
      <c r="A339" s="318">
        <v>172</v>
      </c>
      <c r="B339" s="318"/>
      <c r="C339" s="318" t="s">
        <v>1129</v>
      </c>
      <c r="D339" s="318" t="s">
        <v>1069</v>
      </c>
      <c r="E339" s="318" t="s">
        <v>1130</v>
      </c>
      <c r="F339" s="318" t="s">
        <v>1131</v>
      </c>
      <c r="G339" s="59" t="s">
        <v>6787</v>
      </c>
      <c r="H339" s="338">
        <v>16000</v>
      </c>
      <c r="I339" s="100"/>
      <c r="J339" s="100"/>
      <c r="K339" s="100" t="s">
        <v>2407</v>
      </c>
      <c r="L339" s="318" t="s">
        <v>1132</v>
      </c>
      <c r="M339" s="318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</row>
    <row r="340" spans="1:112" s="33" customFormat="1" ht="25.5">
      <c r="A340" s="318">
        <v>173</v>
      </c>
      <c r="B340" s="318"/>
      <c r="C340" s="318" t="s">
        <v>1133</v>
      </c>
      <c r="D340" s="318" t="s">
        <v>838</v>
      </c>
      <c r="E340" s="318" t="s">
        <v>1134</v>
      </c>
      <c r="F340" s="318" t="s">
        <v>1135</v>
      </c>
      <c r="G340" s="59" t="s">
        <v>1136</v>
      </c>
      <c r="H340" s="338">
        <v>100</v>
      </c>
      <c r="I340" s="100"/>
      <c r="J340" s="100"/>
      <c r="K340" s="100" t="s">
        <v>2407</v>
      </c>
      <c r="L340" s="318" t="s">
        <v>1137</v>
      </c>
      <c r="M340" s="318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</row>
    <row r="341" spans="1:112" s="33" customFormat="1" ht="12.75">
      <c r="A341" s="318"/>
      <c r="B341" s="318"/>
      <c r="C341" s="318"/>
      <c r="D341" s="318"/>
      <c r="E341" s="318"/>
      <c r="F341" s="318"/>
      <c r="G341" s="59" t="s">
        <v>4613</v>
      </c>
      <c r="H341" s="338">
        <v>28800</v>
      </c>
      <c r="I341" s="100"/>
      <c r="J341" s="100"/>
      <c r="K341" s="100"/>
      <c r="L341" s="318"/>
      <c r="M341" s="318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</row>
    <row r="342" spans="1:112" s="33" customFormat="1" ht="25.5">
      <c r="A342" s="318">
        <v>174</v>
      </c>
      <c r="B342" s="318"/>
      <c r="C342" s="318" t="s">
        <v>1138</v>
      </c>
      <c r="D342" s="318" t="s">
        <v>838</v>
      </c>
      <c r="E342" s="318" t="s">
        <v>1139</v>
      </c>
      <c r="F342" s="318" t="s">
        <v>1140</v>
      </c>
      <c r="G342" s="59" t="s">
        <v>4627</v>
      </c>
      <c r="H342" s="338">
        <v>13195</v>
      </c>
      <c r="I342" s="100"/>
      <c r="J342" s="100"/>
      <c r="K342" s="100" t="s">
        <v>2421</v>
      </c>
      <c r="L342" s="318" t="s">
        <v>1141</v>
      </c>
      <c r="M342" s="318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</row>
    <row r="343" spans="1:112" s="33" customFormat="1" ht="25.5">
      <c r="A343" s="318">
        <v>175</v>
      </c>
      <c r="B343" s="318"/>
      <c r="C343" s="318" t="s">
        <v>1142</v>
      </c>
      <c r="D343" s="318" t="s">
        <v>475</v>
      </c>
      <c r="E343" s="318" t="s">
        <v>1143</v>
      </c>
      <c r="F343" s="318" t="s">
        <v>1144</v>
      </c>
      <c r="G343" s="59" t="s">
        <v>2400</v>
      </c>
      <c r="H343" s="338">
        <v>2822</v>
      </c>
      <c r="I343" s="100"/>
      <c r="J343" s="100"/>
      <c r="K343" s="100" t="s">
        <v>2421</v>
      </c>
      <c r="L343" s="318" t="s">
        <v>1145</v>
      </c>
      <c r="M343" s="318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</row>
    <row r="344" spans="1:112" s="33" customFormat="1" ht="25.5">
      <c r="A344" s="318">
        <v>176</v>
      </c>
      <c r="B344" s="318"/>
      <c r="C344" s="318" t="s">
        <v>1146</v>
      </c>
      <c r="D344" s="318" t="s">
        <v>1069</v>
      </c>
      <c r="E344" s="318" t="s">
        <v>1147</v>
      </c>
      <c r="F344" s="318" t="s">
        <v>1148</v>
      </c>
      <c r="G344" s="59" t="s">
        <v>6802</v>
      </c>
      <c r="H344" s="338">
        <v>4765</v>
      </c>
      <c r="I344" s="100"/>
      <c r="J344" s="100"/>
      <c r="K344" s="100" t="s">
        <v>1149</v>
      </c>
      <c r="L344" s="318" t="s">
        <v>1150</v>
      </c>
      <c r="M344" s="318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</row>
    <row r="345" spans="1:112" s="33" customFormat="1" ht="25.5">
      <c r="A345" s="318">
        <v>177</v>
      </c>
      <c r="B345" s="318"/>
      <c r="C345" s="318" t="s">
        <v>1151</v>
      </c>
      <c r="D345" s="318" t="s">
        <v>747</v>
      </c>
      <c r="E345" s="318" t="s">
        <v>1152</v>
      </c>
      <c r="F345" s="318" t="s">
        <v>1153</v>
      </c>
      <c r="G345" s="59" t="s">
        <v>1109</v>
      </c>
      <c r="H345" s="338">
        <v>1422</v>
      </c>
      <c r="I345" s="100"/>
      <c r="J345" s="100"/>
      <c r="K345" s="100" t="s">
        <v>2407</v>
      </c>
      <c r="L345" s="318" t="s">
        <v>1154</v>
      </c>
      <c r="M345" s="318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</row>
    <row r="346" spans="1:112" s="33" customFormat="1" ht="25.5">
      <c r="A346" s="318">
        <v>178</v>
      </c>
      <c r="B346" s="318"/>
      <c r="C346" s="318" t="s">
        <v>1155</v>
      </c>
      <c r="D346" s="318" t="s">
        <v>747</v>
      </c>
      <c r="E346" s="318" t="s">
        <v>1156</v>
      </c>
      <c r="F346" s="318" t="s">
        <v>1157</v>
      </c>
      <c r="G346" s="59" t="s">
        <v>1109</v>
      </c>
      <c r="H346" s="338">
        <v>11901</v>
      </c>
      <c r="I346" s="100"/>
      <c r="J346" s="100"/>
      <c r="K346" s="100" t="s">
        <v>2407</v>
      </c>
      <c r="L346" s="318" t="s">
        <v>1158</v>
      </c>
      <c r="M346" s="318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</row>
    <row r="347" spans="1:112" s="33" customFormat="1" ht="12.75">
      <c r="A347" s="318"/>
      <c r="B347" s="318"/>
      <c r="C347" s="318" t="s">
        <v>1159</v>
      </c>
      <c r="D347" s="318"/>
      <c r="E347" s="318"/>
      <c r="F347" s="318"/>
      <c r="G347" s="59"/>
      <c r="H347" s="338"/>
      <c r="I347" s="100"/>
      <c r="J347" s="100"/>
      <c r="K347" s="100"/>
      <c r="L347" s="318"/>
      <c r="M347" s="318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</row>
    <row r="348" spans="1:112" s="328" customFormat="1" ht="38.25">
      <c r="A348" s="319">
        <v>179</v>
      </c>
      <c r="B348" s="319"/>
      <c r="C348" s="319" t="s">
        <v>1160</v>
      </c>
      <c r="D348" s="319" t="s">
        <v>747</v>
      </c>
      <c r="E348" s="319" t="s">
        <v>1161</v>
      </c>
      <c r="F348" s="319" t="s">
        <v>1162</v>
      </c>
      <c r="G348" s="335" t="s">
        <v>2383</v>
      </c>
      <c r="H348" s="337">
        <v>0</v>
      </c>
      <c r="I348" s="324"/>
      <c r="J348" s="324"/>
      <c r="K348" s="324" t="s">
        <v>2407</v>
      </c>
      <c r="L348" s="319" t="s">
        <v>1163</v>
      </c>
      <c r="M348" s="319" t="s">
        <v>1164</v>
      </c>
      <c r="N348" s="323"/>
      <c r="O348" s="323"/>
      <c r="P348" s="323"/>
      <c r="Q348" s="323"/>
      <c r="R348" s="323"/>
      <c r="S348" s="323"/>
      <c r="T348" s="323"/>
      <c r="U348" s="323"/>
      <c r="V348" s="323"/>
      <c r="W348" s="323"/>
      <c r="X348" s="323"/>
      <c r="Y348" s="323"/>
      <c r="Z348" s="323"/>
      <c r="AA348" s="323"/>
      <c r="AB348" s="323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3"/>
      <c r="BA348" s="323"/>
      <c r="BB348" s="323"/>
      <c r="BC348" s="323"/>
      <c r="BD348" s="323"/>
      <c r="BE348" s="323"/>
      <c r="BF348" s="323"/>
      <c r="BG348" s="323"/>
      <c r="BH348" s="323"/>
      <c r="BI348" s="323"/>
      <c r="BJ348" s="323"/>
      <c r="BK348" s="323"/>
      <c r="BL348" s="323"/>
      <c r="BM348" s="323"/>
      <c r="BN348" s="323"/>
      <c r="BO348" s="323"/>
      <c r="BP348" s="323"/>
      <c r="BQ348" s="323"/>
      <c r="BR348" s="323"/>
      <c r="BS348" s="323"/>
      <c r="BT348" s="323"/>
      <c r="BU348" s="323"/>
      <c r="BV348" s="323"/>
      <c r="BW348" s="323"/>
      <c r="BX348" s="323"/>
      <c r="BY348" s="323"/>
      <c r="BZ348" s="323"/>
      <c r="CA348" s="323"/>
      <c r="CB348" s="323"/>
      <c r="CC348" s="323"/>
      <c r="CD348" s="323"/>
      <c r="CE348" s="323"/>
      <c r="CF348" s="323"/>
      <c r="CG348" s="323"/>
      <c r="CH348" s="323"/>
      <c r="CI348" s="323"/>
      <c r="CJ348" s="323"/>
      <c r="CK348" s="323"/>
      <c r="CL348" s="323"/>
      <c r="CM348" s="323"/>
      <c r="CN348" s="323"/>
      <c r="CO348" s="323"/>
      <c r="CP348" s="323"/>
      <c r="CQ348" s="323"/>
      <c r="CR348" s="323"/>
      <c r="CS348" s="323"/>
      <c r="CT348" s="323"/>
      <c r="CU348" s="323"/>
      <c r="CV348" s="323"/>
      <c r="CW348" s="323"/>
      <c r="CX348" s="323"/>
      <c r="CY348" s="323"/>
      <c r="CZ348" s="323"/>
      <c r="DA348" s="323"/>
      <c r="DB348" s="323"/>
      <c r="DC348" s="323"/>
      <c r="DD348" s="323"/>
      <c r="DE348" s="323"/>
      <c r="DF348" s="323"/>
      <c r="DG348" s="323"/>
      <c r="DH348" s="323"/>
    </row>
    <row r="349" spans="1:112" s="33" customFormat="1" ht="25.5">
      <c r="A349" s="318">
        <v>180</v>
      </c>
      <c r="B349" s="318"/>
      <c r="C349" s="318" t="s">
        <v>755</v>
      </c>
      <c r="D349" s="318" t="s">
        <v>747</v>
      </c>
      <c r="E349" s="318" t="s">
        <v>1165</v>
      </c>
      <c r="F349" s="318" t="s">
        <v>1166</v>
      </c>
      <c r="G349" s="59" t="s">
        <v>1109</v>
      </c>
      <c r="H349" s="338">
        <v>2810</v>
      </c>
      <c r="I349" s="100"/>
      <c r="J349" s="100"/>
      <c r="K349" s="100" t="s">
        <v>2407</v>
      </c>
      <c r="L349" s="318" t="s">
        <v>1167</v>
      </c>
      <c r="M349" s="318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</row>
    <row r="350" spans="1:112" s="33" customFormat="1" ht="12.75">
      <c r="A350" s="318"/>
      <c r="B350" s="318"/>
      <c r="C350" s="318"/>
      <c r="D350" s="318"/>
      <c r="E350" s="318"/>
      <c r="F350" s="318"/>
      <c r="G350" s="59" t="s">
        <v>6787</v>
      </c>
      <c r="H350" s="338">
        <v>5625</v>
      </c>
      <c r="I350" s="100"/>
      <c r="J350" s="100"/>
      <c r="K350" s="100"/>
      <c r="L350" s="318"/>
      <c r="M350" s="318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</row>
    <row r="351" spans="1:112" s="33" customFormat="1" ht="25.5">
      <c r="A351" s="318">
        <v>181</v>
      </c>
      <c r="B351" s="318"/>
      <c r="C351" s="318" t="s">
        <v>1168</v>
      </c>
      <c r="D351" s="318" t="s">
        <v>747</v>
      </c>
      <c r="E351" s="318" t="s">
        <v>1169</v>
      </c>
      <c r="F351" s="318" t="s">
        <v>1170</v>
      </c>
      <c r="G351" s="59" t="s">
        <v>2383</v>
      </c>
      <c r="H351" s="338">
        <v>5000</v>
      </c>
      <c r="I351" s="100"/>
      <c r="J351" s="100"/>
      <c r="K351" s="100" t="s">
        <v>2407</v>
      </c>
      <c r="L351" s="318" t="s">
        <v>1171</v>
      </c>
      <c r="M351" s="318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</row>
    <row r="352" spans="1:112" s="33" customFormat="1" ht="25.5">
      <c r="A352" s="318">
        <v>182</v>
      </c>
      <c r="B352" s="318"/>
      <c r="C352" s="318" t="s">
        <v>1172</v>
      </c>
      <c r="D352" s="318" t="s">
        <v>747</v>
      </c>
      <c r="E352" s="318" t="s">
        <v>1173</v>
      </c>
      <c r="F352" s="318" t="s">
        <v>1174</v>
      </c>
      <c r="G352" s="59" t="s">
        <v>2383</v>
      </c>
      <c r="H352" s="338">
        <v>4400</v>
      </c>
      <c r="I352" s="100"/>
      <c r="J352" s="100"/>
      <c r="K352" s="100" t="s">
        <v>2407</v>
      </c>
      <c r="L352" s="318" t="s">
        <v>1175</v>
      </c>
      <c r="M352" s="318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</row>
    <row r="353" spans="1:112" s="33" customFormat="1" ht="25.5">
      <c r="A353" s="318">
        <v>183</v>
      </c>
      <c r="B353" s="318"/>
      <c r="C353" s="318" t="s">
        <v>1176</v>
      </c>
      <c r="D353" s="318" t="s">
        <v>747</v>
      </c>
      <c r="E353" s="318" t="s">
        <v>1177</v>
      </c>
      <c r="F353" s="318" t="s">
        <v>1178</v>
      </c>
      <c r="G353" s="59" t="s">
        <v>2383</v>
      </c>
      <c r="H353" s="338">
        <v>5000</v>
      </c>
      <c r="I353" s="100"/>
      <c r="J353" s="100"/>
      <c r="K353" s="100" t="s">
        <v>1149</v>
      </c>
      <c r="L353" s="318" t="s">
        <v>1179</v>
      </c>
      <c r="M353" s="318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</row>
    <row r="354" spans="1:112" s="33" customFormat="1" ht="25.5">
      <c r="A354" s="318">
        <v>184</v>
      </c>
      <c r="B354" s="318"/>
      <c r="C354" s="318" t="s">
        <v>1180</v>
      </c>
      <c r="D354" s="318" t="s">
        <v>747</v>
      </c>
      <c r="E354" s="318" t="s">
        <v>1181</v>
      </c>
      <c r="F354" s="318" t="s">
        <v>1182</v>
      </c>
      <c r="G354" s="59" t="s">
        <v>2383</v>
      </c>
      <c r="H354" s="338">
        <v>6450</v>
      </c>
      <c r="I354" s="100"/>
      <c r="J354" s="100"/>
      <c r="K354" s="100" t="s">
        <v>1149</v>
      </c>
      <c r="L354" s="318" t="s">
        <v>1183</v>
      </c>
      <c r="M354" s="318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</row>
    <row r="355" spans="1:112" s="33" customFormat="1" ht="25.5">
      <c r="A355" s="318">
        <v>185</v>
      </c>
      <c r="B355" s="318"/>
      <c r="C355" s="318" t="s">
        <v>1184</v>
      </c>
      <c r="D355" s="318" t="s">
        <v>747</v>
      </c>
      <c r="E355" s="318" t="s">
        <v>1185</v>
      </c>
      <c r="F355" s="318" t="s">
        <v>1186</v>
      </c>
      <c r="G355" s="59" t="s">
        <v>1109</v>
      </c>
      <c r="H355" s="338">
        <v>11052</v>
      </c>
      <c r="I355" s="100"/>
      <c r="J355" s="100"/>
      <c r="K355" s="100" t="s">
        <v>1149</v>
      </c>
      <c r="L355" s="318" t="s">
        <v>1187</v>
      </c>
      <c r="M355" s="318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</row>
    <row r="356" spans="1:112" s="328" customFormat="1" ht="25.5">
      <c r="A356" s="318">
        <v>186</v>
      </c>
      <c r="B356" s="318"/>
      <c r="C356" s="318" t="s">
        <v>1188</v>
      </c>
      <c r="D356" s="318" t="s">
        <v>462</v>
      </c>
      <c r="E356" s="318" t="s">
        <v>1189</v>
      </c>
      <c r="F356" s="318" t="s">
        <v>1190</v>
      </c>
      <c r="G356" s="59" t="s">
        <v>772</v>
      </c>
      <c r="H356" s="338">
        <v>217862</v>
      </c>
      <c r="I356" s="100"/>
      <c r="J356" s="100"/>
      <c r="K356" s="100" t="s">
        <v>1149</v>
      </c>
      <c r="L356" s="318" t="s">
        <v>1191</v>
      </c>
      <c r="M356" s="318"/>
      <c r="N356" s="323"/>
      <c r="O356" s="323"/>
      <c r="P356" s="323"/>
      <c r="Q356" s="323"/>
      <c r="R356" s="323"/>
      <c r="S356" s="323"/>
      <c r="T356" s="323"/>
      <c r="U356" s="323"/>
      <c r="V356" s="323"/>
      <c r="W356" s="323"/>
      <c r="X356" s="323"/>
      <c r="Y356" s="323"/>
      <c r="Z356" s="323"/>
      <c r="AA356" s="323"/>
      <c r="AB356" s="323"/>
      <c r="AC356" s="323"/>
      <c r="AD356" s="323"/>
      <c r="AE356" s="323"/>
      <c r="AF356" s="323"/>
      <c r="AG356" s="323"/>
      <c r="AH356" s="323"/>
      <c r="AI356" s="323"/>
      <c r="AJ356" s="323"/>
      <c r="AK356" s="323"/>
      <c r="AL356" s="323"/>
      <c r="AM356" s="323"/>
      <c r="AN356" s="323"/>
      <c r="AO356" s="323"/>
      <c r="AP356" s="323"/>
      <c r="AQ356" s="323"/>
      <c r="AR356" s="323"/>
      <c r="AS356" s="323"/>
      <c r="AT356" s="323"/>
      <c r="AU356" s="323"/>
      <c r="AV356" s="323"/>
      <c r="AW356" s="323"/>
      <c r="AX356" s="323"/>
      <c r="AY356" s="323"/>
      <c r="AZ356" s="323"/>
      <c r="BA356" s="323"/>
      <c r="BB356" s="323"/>
      <c r="BC356" s="323"/>
      <c r="BD356" s="323"/>
      <c r="BE356" s="323"/>
      <c r="BF356" s="323"/>
      <c r="BG356" s="323"/>
      <c r="BH356" s="323"/>
      <c r="BI356" s="323"/>
      <c r="BJ356" s="323"/>
      <c r="BK356" s="323"/>
      <c r="BL356" s="323"/>
      <c r="BM356" s="323"/>
      <c r="BN356" s="323"/>
      <c r="BO356" s="323"/>
      <c r="BP356" s="323"/>
      <c r="BQ356" s="323"/>
      <c r="BR356" s="323"/>
      <c r="BS356" s="323"/>
      <c r="BT356" s="323"/>
      <c r="BU356" s="323"/>
      <c r="BV356" s="323"/>
      <c r="BW356" s="323"/>
      <c r="BX356" s="323"/>
      <c r="BY356" s="323"/>
      <c r="BZ356" s="323"/>
      <c r="CA356" s="323"/>
      <c r="CB356" s="323"/>
      <c r="CC356" s="323"/>
      <c r="CD356" s="323"/>
      <c r="CE356" s="323"/>
      <c r="CF356" s="323"/>
      <c r="CG356" s="323"/>
      <c r="CH356" s="323"/>
      <c r="CI356" s="323"/>
      <c r="CJ356" s="323"/>
      <c r="CK356" s="323"/>
      <c r="CL356" s="323"/>
      <c r="CM356" s="323"/>
      <c r="CN356" s="323"/>
      <c r="CO356" s="323"/>
      <c r="CP356" s="323"/>
      <c r="CQ356" s="323"/>
      <c r="CR356" s="323"/>
      <c r="CS356" s="323"/>
      <c r="CT356" s="323"/>
      <c r="CU356" s="323"/>
      <c r="CV356" s="323"/>
      <c r="CW356" s="323"/>
      <c r="CX356" s="323"/>
      <c r="CY356" s="323"/>
      <c r="CZ356" s="323"/>
      <c r="DA356" s="323"/>
      <c r="DB356" s="323"/>
      <c r="DC356" s="323"/>
      <c r="DD356" s="323"/>
      <c r="DE356" s="323"/>
      <c r="DF356" s="323"/>
      <c r="DG356" s="323"/>
      <c r="DH356" s="323"/>
    </row>
    <row r="357" spans="1:112" s="33" customFormat="1" ht="25.5">
      <c r="A357" s="318">
        <v>187</v>
      </c>
      <c r="B357" s="318"/>
      <c r="C357" s="318" t="s">
        <v>1192</v>
      </c>
      <c r="D357" s="318" t="s">
        <v>484</v>
      </c>
      <c r="E357" s="318" t="s">
        <v>1193</v>
      </c>
      <c r="F357" s="318" t="s">
        <v>1194</v>
      </c>
      <c r="G357" s="59" t="s">
        <v>2383</v>
      </c>
      <c r="H357" s="338">
        <v>10000</v>
      </c>
      <c r="I357" s="100"/>
      <c r="J357" s="100"/>
      <c r="K357" s="100" t="s">
        <v>1149</v>
      </c>
      <c r="L357" s="318" t="s">
        <v>1195</v>
      </c>
      <c r="M357" s="318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</row>
    <row r="358" spans="1:112" s="33" customFormat="1" ht="25.5">
      <c r="A358" s="318">
        <v>188</v>
      </c>
      <c r="B358" s="318"/>
      <c r="C358" s="318" t="s">
        <v>1196</v>
      </c>
      <c r="D358" s="318" t="s">
        <v>484</v>
      </c>
      <c r="E358" s="318" t="s">
        <v>1197</v>
      </c>
      <c r="F358" s="318" t="s">
        <v>1198</v>
      </c>
      <c r="G358" s="59" t="s">
        <v>6285</v>
      </c>
      <c r="H358" s="338">
        <v>5000</v>
      </c>
      <c r="I358" s="100"/>
      <c r="J358" s="100"/>
      <c r="K358" s="100" t="s">
        <v>1149</v>
      </c>
      <c r="L358" s="318" t="s">
        <v>1199</v>
      </c>
      <c r="M358" s="318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</row>
    <row r="359" spans="1:112" s="33" customFormat="1" ht="25.5">
      <c r="A359" s="318">
        <v>189</v>
      </c>
      <c r="B359" s="318"/>
      <c r="C359" s="318" t="s">
        <v>1200</v>
      </c>
      <c r="D359" s="318" t="s">
        <v>484</v>
      </c>
      <c r="E359" s="318" t="s">
        <v>1201</v>
      </c>
      <c r="F359" s="318" t="s">
        <v>1202</v>
      </c>
      <c r="G359" s="59" t="s">
        <v>2383</v>
      </c>
      <c r="H359" s="338">
        <v>8516</v>
      </c>
      <c r="I359" s="100"/>
      <c r="J359" s="100"/>
      <c r="K359" s="100" t="s">
        <v>1149</v>
      </c>
      <c r="L359" s="318" t="s">
        <v>1203</v>
      </c>
      <c r="M359" s="318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</row>
    <row r="360" spans="1:112" s="33" customFormat="1" ht="25.5">
      <c r="A360" s="318">
        <v>190</v>
      </c>
      <c r="B360" s="318"/>
      <c r="C360" s="318" t="s">
        <v>1204</v>
      </c>
      <c r="D360" s="318" t="s">
        <v>747</v>
      </c>
      <c r="E360" s="318" t="s">
        <v>1205</v>
      </c>
      <c r="F360" s="318" t="s">
        <v>1206</v>
      </c>
      <c r="G360" s="59" t="s">
        <v>6285</v>
      </c>
      <c r="H360" s="338">
        <v>4020</v>
      </c>
      <c r="I360" s="100"/>
      <c r="J360" s="100"/>
      <c r="K360" s="100" t="s">
        <v>2407</v>
      </c>
      <c r="L360" s="318" t="s">
        <v>1207</v>
      </c>
      <c r="M360" s="318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</row>
    <row r="361" spans="1:112" s="328" customFormat="1" ht="38.25">
      <c r="A361" s="319">
        <v>191</v>
      </c>
      <c r="B361" s="319"/>
      <c r="C361" s="319" t="s">
        <v>7754</v>
      </c>
      <c r="D361" s="319" t="s">
        <v>484</v>
      </c>
      <c r="E361" s="319" t="s">
        <v>1208</v>
      </c>
      <c r="F361" s="319" t="s">
        <v>1209</v>
      </c>
      <c r="G361" s="335" t="s">
        <v>2383</v>
      </c>
      <c r="H361" s="337">
        <v>0</v>
      </c>
      <c r="I361" s="324"/>
      <c r="J361" s="324"/>
      <c r="K361" s="324" t="s">
        <v>1149</v>
      </c>
      <c r="L361" s="319" t="s">
        <v>1210</v>
      </c>
      <c r="M361" s="319" t="s">
        <v>1211</v>
      </c>
      <c r="N361" s="323"/>
      <c r="O361" s="323"/>
      <c r="P361" s="323"/>
      <c r="Q361" s="323"/>
      <c r="R361" s="323"/>
      <c r="S361" s="323"/>
      <c r="T361" s="323"/>
      <c r="U361" s="323"/>
      <c r="V361" s="323"/>
      <c r="W361" s="323"/>
      <c r="X361" s="323"/>
      <c r="Y361" s="323"/>
      <c r="Z361" s="323"/>
      <c r="AA361" s="323"/>
      <c r="AB361" s="323"/>
      <c r="AC361" s="323"/>
      <c r="AD361" s="323"/>
      <c r="AE361" s="323"/>
      <c r="AF361" s="323"/>
      <c r="AG361" s="323"/>
      <c r="AH361" s="323"/>
      <c r="AI361" s="323"/>
      <c r="AJ361" s="323"/>
      <c r="AK361" s="323"/>
      <c r="AL361" s="323"/>
      <c r="AM361" s="323"/>
      <c r="AN361" s="323"/>
      <c r="AO361" s="323"/>
      <c r="AP361" s="323"/>
      <c r="AQ361" s="323"/>
      <c r="AR361" s="323"/>
      <c r="AS361" s="323"/>
      <c r="AT361" s="323"/>
      <c r="AU361" s="323"/>
      <c r="AV361" s="323"/>
      <c r="AW361" s="323"/>
      <c r="AX361" s="323"/>
      <c r="AY361" s="323"/>
      <c r="AZ361" s="323"/>
      <c r="BA361" s="323"/>
      <c r="BB361" s="323"/>
      <c r="BC361" s="323"/>
      <c r="BD361" s="323"/>
      <c r="BE361" s="323"/>
      <c r="BF361" s="323"/>
      <c r="BG361" s="323"/>
      <c r="BH361" s="323"/>
      <c r="BI361" s="323"/>
      <c r="BJ361" s="323"/>
      <c r="BK361" s="323"/>
      <c r="BL361" s="323"/>
      <c r="BM361" s="323"/>
      <c r="BN361" s="323"/>
      <c r="BO361" s="323"/>
      <c r="BP361" s="323"/>
      <c r="BQ361" s="323"/>
      <c r="BR361" s="323"/>
      <c r="BS361" s="323"/>
      <c r="BT361" s="323"/>
      <c r="BU361" s="323"/>
      <c r="BV361" s="323"/>
      <c r="BW361" s="323"/>
      <c r="BX361" s="323"/>
      <c r="BY361" s="323"/>
      <c r="BZ361" s="323"/>
      <c r="CA361" s="323"/>
      <c r="CB361" s="323"/>
      <c r="CC361" s="323"/>
      <c r="CD361" s="323"/>
      <c r="CE361" s="323"/>
      <c r="CF361" s="323"/>
      <c r="CG361" s="323"/>
      <c r="CH361" s="323"/>
      <c r="CI361" s="323"/>
      <c r="CJ361" s="323"/>
      <c r="CK361" s="323"/>
      <c r="CL361" s="323"/>
      <c r="CM361" s="323"/>
      <c r="CN361" s="323"/>
      <c r="CO361" s="323"/>
      <c r="CP361" s="323"/>
      <c r="CQ361" s="323"/>
      <c r="CR361" s="323"/>
      <c r="CS361" s="323"/>
      <c r="CT361" s="323"/>
      <c r="CU361" s="323"/>
      <c r="CV361" s="323"/>
      <c r="CW361" s="323"/>
      <c r="CX361" s="323"/>
      <c r="CY361" s="323"/>
      <c r="CZ361" s="323"/>
      <c r="DA361" s="323"/>
      <c r="DB361" s="323"/>
      <c r="DC361" s="323"/>
      <c r="DD361" s="323"/>
      <c r="DE361" s="323"/>
      <c r="DF361" s="323"/>
      <c r="DG361" s="323"/>
      <c r="DH361" s="323"/>
    </row>
    <row r="362" spans="1:112" s="33" customFormat="1" ht="25.5">
      <c r="A362" s="318">
        <v>192</v>
      </c>
      <c r="B362" s="318"/>
      <c r="C362" s="318" t="s">
        <v>1212</v>
      </c>
      <c r="D362" s="318" t="s">
        <v>456</v>
      </c>
      <c r="E362" s="318" t="s">
        <v>1213</v>
      </c>
      <c r="F362" s="318" t="s">
        <v>1214</v>
      </c>
      <c r="G362" s="59" t="s">
        <v>2383</v>
      </c>
      <c r="H362" s="338">
        <v>4400</v>
      </c>
      <c r="I362" s="100"/>
      <c r="J362" s="100"/>
      <c r="K362" s="100" t="s">
        <v>1149</v>
      </c>
      <c r="L362" s="318" t="s">
        <v>1215</v>
      </c>
      <c r="M362" s="318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</row>
    <row r="363" spans="1:112" s="33" customFormat="1" ht="25.5">
      <c r="A363" s="318">
        <v>193</v>
      </c>
      <c r="B363" s="318"/>
      <c r="C363" s="318" t="s">
        <v>1216</v>
      </c>
      <c r="D363" s="318" t="s">
        <v>456</v>
      </c>
      <c r="E363" s="318" t="s">
        <v>1217</v>
      </c>
      <c r="F363" s="318" t="s">
        <v>1218</v>
      </c>
      <c r="G363" s="59" t="s">
        <v>2383</v>
      </c>
      <c r="H363" s="338">
        <v>5000</v>
      </c>
      <c r="I363" s="100"/>
      <c r="J363" s="100"/>
      <c r="K363" s="100" t="s">
        <v>1149</v>
      </c>
      <c r="L363" s="318" t="s">
        <v>1219</v>
      </c>
      <c r="M363" s="318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</row>
    <row r="364" spans="1:112" s="328" customFormat="1" ht="38.25">
      <c r="A364" s="319">
        <v>194</v>
      </c>
      <c r="B364" s="319"/>
      <c r="C364" s="319" t="s">
        <v>1220</v>
      </c>
      <c r="D364" s="319" t="s">
        <v>484</v>
      </c>
      <c r="E364" s="319" t="s">
        <v>1221</v>
      </c>
      <c r="F364" s="319" t="s">
        <v>1222</v>
      </c>
      <c r="G364" s="335" t="s">
        <v>1109</v>
      </c>
      <c r="H364" s="337">
        <v>9000</v>
      </c>
      <c r="I364" s="324"/>
      <c r="J364" s="324"/>
      <c r="K364" s="324" t="s">
        <v>2407</v>
      </c>
      <c r="L364" s="319" t="s">
        <v>1223</v>
      </c>
      <c r="M364" s="319" t="s">
        <v>1224</v>
      </c>
      <c r="N364" s="323"/>
      <c r="O364" s="323"/>
      <c r="P364" s="323"/>
      <c r="Q364" s="323"/>
      <c r="R364" s="323"/>
      <c r="S364" s="323"/>
      <c r="T364" s="323"/>
      <c r="U364" s="323"/>
      <c r="V364" s="323"/>
      <c r="W364" s="323"/>
      <c r="X364" s="323"/>
      <c r="Y364" s="323"/>
      <c r="Z364" s="323"/>
      <c r="AA364" s="323"/>
      <c r="AB364" s="323"/>
      <c r="AC364" s="323"/>
      <c r="AD364" s="323"/>
      <c r="AE364" s="323"/>
      <c r="AF364" s="323"/>
      <c r="AG364" s="323"/>
      <c r="AH364" s="323"/>
      <c r="AI364" s="323"/>
      <c r="AJ364" s="323"/>
      <c r="AK364" s="323"/>
      <c r="AL364" s="323"/>
      <c r="AM364" s="323"/>
      <c r="AN364" s="323"/>
      <c r="AO364" s="323"/>
      <c r="AP364" s="323"/>
      <c r="AQ364" s="323"/>
      <c r="AR364" s="323"/>
      <c r="AS364" s="323"/>
      <c r="AT364" s="323"/>
      <c r="AU364" s="323"/>
      <c r="AV364" s="323"/>
      <c r="AW364" s="323"/>
      <c r="AX364" s="323"/>
      <c r="AY364" s="323"/>
      <c r="AZ364" s="323"/>
      <c r="BA364" s="323"/>
      <c r="BB364" s="323"/>
      <c r="BC364" s="323"/>
      <c r="BD364" s="323"/>
      <c r="BE364" s="323"/>
      <c r="BF364" s="323"/>
      <c r="BG364" s="323"/>
      <c r="BH364" s="323"/>
      <c r="BI364" s="323"/>
      <c r="BJ364" s="323"/>
      <c r="BK364" s="323"/>
      <c r="BL364" s="323"/>
      <c r="BM364" s="323"/>
      <c r="BN364" s="323"/>
      <c r="BO364" s="323"/>
      <c r="BP364" s="323"/>
      <c r="BQ364" s="323"/>
      <c r="BR364" s="323"/>
      <c r="BS364" s="323"/>
      <c r="BT364" s="323"/>
      <c r="BU364" s="323"/>
      <c r="BV364" s="323"/>
      <c r="BW364" s="323"/>
      <c r="BX364" s="323"/>
      <c r="BY364" s="323"/>
      <c r="BZ364" s="323"/>
      <c r="CA364" s="323"/>
      <c r="CB364" s="323"/>
      <c r="CC364" s="323"/>
      <c r="CD364" s="323"/>
      <c r="CE364" s="323"/>
      <c r="CF364" s="323"/>
      <c r="CG364" s="323"/>
      <c r="CH364" s="323"/>
      <c r="CI364" s="323"/>
      <c r="CJ364" s="323"/>
      <c r="CK364" s="323"/>
      <c r="CL364" s="323"/>
      <c r="CM364" s="323"/>
      <c r="CN364" s="323"/>
      <c r="CO364" s="323"/>
      <c r="CP364" s="323"/>
      <c r="CQ364" s="323"/>
      <c r="CR364" s="323"/>
      <c r="CS364" s="323"/>
      <c r="CT364" s="323"/>
      <c r="CU364" s="323"/>
      <c r="CV364" s="323"/>
      <c r="CW364" s="323"/>
      <c r="CX364" s="323"/>
      <c r="CY364" s="323"/>
      <c r="CZ364" s="323"/>
      <c r="DA364" s="323"/>
      <c r="DB364" s="323"/>
      <c r="DC364" s="323"/>
      <c r="DD364" s="323"/>
      <c r="DE364" s="323"/>
      <c r="DF364" s="323"/>
      <c r="DG364" s="323"/>
      <c r="DH364" s="323"/>
    </row>
    <row r="365" spans="1:112" s="33" customFormat="1" ht="25.5">
      <c r="A365" s="318">
        <v>195</v>
      </c>
      <c r="B365" s="318"/>
      <c r="C365" s="318" t="s">
        <v>3782</v>
      </c>
      <c r="D365" s="318" t="s">
        <v>484</v>
      </c>
      <c r="E365" s="318" t="s">
        <v>1225</v>
      </c>
      <c r="F365" s="318" t="s">
        <v>1226</v>
      </c>
      <c r="G365" s="59" t="s">
        <v>1109</v>
      </c>
      <c r="H365" s="338">
        <v>115091</v>
      </c>
      <c r="I365" s="100"/>
      <c r="J365" s="100"/>
      <c r="K365" s="100" t="s">
        <v>1149</v>
      </c>
      <c r="L365" s="318" t="s">
        <v>1227</v>
      </c>
      <c r="M365" s="318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</row>
    <row r="366" spans="1:112" s="33" customFormat="1" ht="25.5">
      <c r="A366" s="318">
        <v>196</v>
      </c>
      <c r="B366" s="318"/>
      <c r="C366" s="318" t="s">
        <v>349</v>
      </c>
      <c r="D366" s="318" t="s">
        <v>747</v>
      </c>
      <c r="E366" s="318" t="s">
        <v>1228</v>
      </c>
      <c r="F366" s="318" t="s">
        <v>1229</v>
      </c>
      <c r="G366" s="59" t="s">
        <v>1109</v>
      </c>
      <c r="H366" s="338">
        <v>19220</v>
      </c>
      <c r="I366" s="100"/>
      <c r="J366" s="100"/>
      <c r="K366" s="100" t="s">
        <v>2407</v>
      </c>
      <c r="L366" s="318" t="s">
        <v>1230</v>
      </c>
      <c r="M366" s="318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</row>
    <row r="367" spans="1:112" s="33" customFormat="1" ht="12.75">
      <c r="A367" s="318"/>
      <c r="B367" s="318"/>
      <c r="C367" s="318" t="s">
        <v>1231</v>
      </c>
      <c r="D367" s="318"/>
      <c r="E367" s="318"/>
      <c r="F367" s="318"/>
      <c r="G367" s="59"/>
      <c r="H367" s="338"/>
      <c r="I367" s="100"/>
      <c r="J367" s="100"/>
      <c r="K367" s="100"/>
      <c r="L367" s="318"/>
      <c r="M367" s="318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</row>
    <row r="368" spans="1:112" s="33" customFormat="1" ht="25.5">
      <c r="A368" s="318">
        <v>197</v>
      </c>
      <c r="B368" s="318"/>
      <c r="C368" s="318" t="s">
        <v>1232</v>
      </c>
      <c r="D368" s="318" t="s">
        <v>475</v>
      </c>
      <c r="E368" s="318" t="s">
        <v>1233</v>
      </c>
      <c r="F368" s="318" t="s">
        <v>1234</v>
      </c>
      <c r="G368" s="59" t="s">
        <v>1109</v>
      </c>
      <c r="H368" s="338">
        <v>200</v>
      </c>
      <c r="I368" s="100"/>
      <c r="J368" s="100"/>
      <c r="K368" s="100" t="s">
        <v>6633</v>
      </c>
      <c r="L368" s="318" t="s">
        <v>1235</v>
      </c>
      <c r="M368" s="318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</row>
    <row r="369" spans="1:112" s="33" customFormat="1" ht="12.75">
      <c r="A369" s="318"/>
      <c r="B369" s="318"/>
      <c r="C369" s="318"/>
      <c r="D369" s="318"/>
      <c r="E369" s="318"/>
      <c r="F369" s="318"/>
      <c r="G369" s="59" t="s">
        <v>2383</v>
      </c>
      <c r="H369" s="338">
        <v>5000</v>
      </c>
      <c r="I369" s="100"/>
      <c r="J369" s="100"/>
      <c r="K369" s="100"/>
      <c r="L369" s="318"/>
      <c r="M369" s="318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</row>
    <row r="370" spans="1:112" s="33" customFormat="1" ht="25.5">
      <c r="A370" s="318">
        <v>198</v>
      </c>
      <c r="B370" s="318"/>
      <c r="C370" s="318" t="s">
        <v>1236</v>
      </c>
      <c r="D370" s="318" t="s">
        <v>838</v>
      </c>
      <c r="E370" s="318" t="s">
        <v>1237</v>
      </c>
      <c r="F370" s="318" t="s">
        <v>1238</v>
      </c>
      <c r="G370" s="59" t="s">
        <v>772</v>
      </c>
      <c r="H370" s="338">
        <v>447134</v>
      </c>
      <c r="I370" s="100"/>
      <c r="J370" s="100"/>
      <c r="K370" s="100" t="s">
        <v>1239</v>
      </c>
      <c r="L370" s="318" t="s">
        <v>1240</v>
      </c>
      <c r="M370" s="318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</row>
    <row r="371" spans="1:112" s="33" customFormat="1" ht="25.5">
      <c r="A371" s="318">
        <v>199</v>
      </c>
      <c r="B371" s="318"/>
      <c r="C371" s="318" t="s">
        <v>916</v>
      </c>
      <c r="D371" s="318" t="s">
        <v>799</v>
      </c>
      <c r="E371" s="318" t="s">
        <v>1241</v>
      </c>
      <c r="F371" s="318" t="s">
        <v>1242</v>
      </c>
      <c r="G371" s="59" t="s">
        <v>1109</v>
      </c>
      <c r="H371" s="338">
        <v>13680</v>
      </c>
      <c r="I371" s="100"/>
      <c r="J371" s="100"/>
      <c r="K371" s="100" t="s">
        <v>1239</v>
      </c>
      <c r="L371" s="318" t="s">
        <v>1243</v>
      </c>
      <c r="M371" s="318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</row>
    <row r="372" spans="1:112" s="33" customFormat="1" ht="25.5">
      <c r="A372" s="318">
        <v>200</v>
      </c>
      <c r="B372" s="318"/>
      <c r="C372" s="318" t="s">
        <v>617</v>
      </c>
      <c r="D372" s="318" t="s">
        <v>799</v>
      </c>
      <c r="E372" s="318" t="s">
        <v>1244</v>
      </c>
      <c r="F372" s="318" t="s">
        <v>1245</v>
      </c>
      <c r="G372" s="59" t="s">
        <v>2383</v>
      </c>
      <c r="H372" s="338">
        <v>10000</v>
      </c>
      <c r="I372" s="100"/>
      <c r="J372" s="100"/>
      <c r="K372" s="100" t="s">
        <v>1239</v>
      </c>
      <c r="L372" s="318" t="s">
        <v>1246</v>
      </c>
      <c r="M372" s="318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</row>
    <row r="373" spans="1:112" s="33" customFormat="1" ht="25.5">
      <c r="A373" s="318">
        <v>201</v>
      </c>
      <c r="B373" s="318"/>
      <c r="C373" s="318" t="s">
        <v>1247</v>
      </c>
      <c r="D373" s="318" t="s">
        <v>799</v>
      </c>
      <c r="E373" s="318" t="s">
        <v>1248</v>
      </c>
      <c r="F373" s="318" t="s">
        <v>1249</v>
      </c>
      <c r="G373" s="59" t="s">
        <v>1109</v>
      </c>
      <c r="H373" s="338">
        <v>200</v>
      </c>
      <c r="I373" s="100"/>
      <c r="J373" s="100"/>
      <c r="K373" s="100" t="s">
        <v>1250</v>
      </c>
      <c r="L373" s="318" t="s">
        <v>1251</v>
      </c>
      <c r="M373" s="318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</row>
    <row r="374" spans="1:112" s="33" customFormat="1" ht="12.75">
      <c r="A374" s="318"/>
      <c r="B374" s="318"/>
      <c r="C374" s="318"/>
      <c r="D374" s="318"/>
      <c r="E374" s="318"/>
      <c r="F374" s="318"/>
      <c r="G374" s="59" t="s">
        <v>2383</v>
      </c>
      <c r="H374" s="338">
        <v>5000</v>
      </c>
      <c r="I374" s="100"/>
      <c r="J374" s="100"/>
      <c r="K374" s="100"/>
      <c r="L374" s="318"/>
      <c r="M374" s="318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</row>
    <row r="375" spans="1:112" s="33" customFormat="1" ht="25.5">
      <c r="A375" s="318">
        <v>202</v>
      </c>
      <c r="B375" s="318"/>
      <c r="C375" s="318" t="s">
        <v>861</v>
      </c>
      <c r="D375" s="318" t="s">
        <v>799</v>
      </c>
      <c r="E375" s="318" t="s">
        <v>1252</v>
      </c>
      <c r="F375" s="318" t="s">
        <v>1253</v>
      </c>
      <c r="G375" s="59" t="s">
        <v>2383</v>
      </c>
      <c r="H375" s="338">
        <v>4700</v>
      </c>
      <c r="I375" s="100"/>
      <c r="J375" s="100"/>
      <c r="K375" s="100" t="s">
        <v>1250</v>
      </c>
      <c r="L375" s="318" t="s">
        <v>1254</v>
      </c>
      <c r="M375" s="318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</row>
    <row r="376" spans="1:112" s="33" customFormat="1" ht="25.5">
      <c r="A376" s="318">
        <v>203</v>
      </c>
      <c r="B376" s="318"/>
      <c r="C376" s="318" t="s">
        <v>1255</v>
      </c>
      <c r="D376" s="318" t="s">
        <v>799</v>
      </c>
      <c r="E376" s="318" t="s">
        <v>1256</v>
      </c>
      <c r="F376" s="318" t="s">
        <v>1257</v>
      </c>
      <c r="G376" s="59" t="s">
        <v>1109</v>
      </c>
      <c r="H376" s="338">
        <v>200</v>
      </c>
      <c r="I376" s="100"/>
      <c r="J376" s="100"/>
      <c r="K376" s="100" t="s">
        <v>1258</v>
      </c>
      <c r="L376" s="318" t="s">
        <v>1259</v>
      </c>
      <c r="M376" s="318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</row>
    <row r="377" spans="1:112" s="33" customFormat="1" ht="12.75">
      <c r="A377" s="318"/>
      <c r="B377" s="318"/>
      <c r="C377" s="318"/>
      <c r="D377" s="318"/>
      <c r="E377" s="318"/>
      <c r="F377" s="318"/>
      <c r="G377" s="59" t="s">
        <v>2383</v>
      </c>
      <c r="H377" s="338">
        <v>5000</v>
      </c>
      <c r="I377" s="100"/>
      <c r="J377" s="100"/>
      <c r="K377" s="100"/>
      <c r="L377" s="318"/>
      <c r="M377" s="318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</row>
    <row r="378" spans="1:112" s="33" customFormat="1" ht="12.75">
      <c r="A378" s="318"/>
      <c r="B378" s="318"/>
      <c r="C378" s="318"/>
      <c r="D378" s="318"/>
      <c r="E378" s="318"/>
      <c r="F378" s="318"/>
      <c r="G378" s="59" t="s">
        <v>1119</v>
      </c>
      <c r="H378" s="338">
        <v>100</v>
      </c>
      <c r="I378" s="100"/>
      <c r="J378" s="100"/>
      <c r="K378" s="100"/>
      <c r="L378" s="318"/>
      <c r="M378" s="318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</row>
    <row r="379" spans="1:112" s="33" customFormat="1" ht="25.5">
      <c r="A379" s="318">
        <v>204</v>
      </c>
      <c r="B379" s="318"/>
      <c r="C379" s="318" t="s">
        <v>1260</v>
      </c>
      <c r="D379" s="318" t="s">
        <v>799</v>
      </c>
      <c r="E379" s="318" t="s">
        <v>1261</v>
      </c>
      <c r="F379" s="318" t="s">
        <v>1262</v>
      </c>
      <c r="G379" s="59" t="s">
        <v>2383</v>
      </c>
      <c r="H379" s="338">
        <v>4135</v>
      </c>
      <c r="I379" s="100"/>
      <c r="J379" s="100"/>
      <c r="K379" s="100" t="s">
        <v>1258</v>
      </c>
      <c r="L379" s="318" t="s">
        <v>1263</v>
      </c>
      <c r="M379" s="318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</row>
    <row r="380" spans="1:112" s="33" customFormat="1" ht="25.5">
      <c r="A380" s="318">
        <v>205</v>
      </c>
      <c r="B380" s="318"/>
      <c r="C380" s="318" t="s">
        <v>896</v>
      </c>
      <c r="D380" s="318" t="s">
        <v>799</v>
      </c>
      <c r="E380" s="318" t="s">
        <v>1264</v>
      </c>
      <c r="F380" s="318" t="s">
        <v>1265</v>
      </c>
      <c r="G380" s="59" t="s">
        <v>1109</v>
      </c>
      <c r="H380" s="338">
        <v>400</v>
      </c>
      <c r="I380" s="100"/>
      <c r="J380" s="100"/>
      <c r="K380" s="100" t="s">
        <v>1250</v>
      </c>
      <c r="L380" s="318" t="s">
        <v>1266</v>
      </c>
      <c r="M380" s="318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</row>
    <row r="381" spans="1:112" s="33" customFormat="1" ht="12.75">
      <c r="A381" s="318"/>
      <c r="B381" s="318"/>
      <c r="C381" s="318"/>
      <c r="D381" s="318"/>
      <c r="E381" s="318"/>
      <c r="F381" s="318"/>
      <c r="G381" s="59" t="s">
        <v>1119</v>
      </c>
      <c r="H381" s="338">
        <v>50</v>
      </c>
      <c r="I381" s="100"/>
      <c r="J381" s="100"/>
      <c r="K381" s="100"/>
      <c r="L381" s="318"/>
      <c r="M381" s="318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</row>
    <row r="382" spans="1:112" s="33" customFormat="1" ht="25.5">
      <c r="A382" s="318">
        <v>206</v>
      </c>
      <c r="B382" s="318"/>
      <c r="C382" s="318" t="s">
        <v>1267</v>
      </c>
      <c r="D382" s="318" t="s">
        <v>799</v>
      </c>
      <c r="E382" s="318" t="s">
        <v>1268</v>
      </c>
      <c r="F382" s="318" t="s">
        <v>1269</v>
      </c>
      <c r="G382" s="59" t="s">
        <v>2383</v>
      </c>
      <c r="H382" s="338">
        <v>5000</v>
      </c>
      <c r="I382" s="100"/>
      <c r="J382" s="100"/>
      <c r="K382" s="100" t="s">
        <v>1250</v>
      </c>
      <c r="L382" s="318" t="s">
        <v>1270</v>
      </c>
      <c r="M382" s="318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</row>
    <row r="383" spans="1:112" s="33" customFormat="1" ht="25.5">
      <c r="A383" s="318">
        <v>207</v>
      </c>
      <c r="B383" s="318"/>
      <c r="C383" s="318" t="s">
        <v>1271</v>
      </c>
      <c r="D383" s="318" t="s">
        <v>799</v>
      </c>
      <c r="E383" s="318" t="s">
        <v>4031</v>
      </c>
      <c r="F383" s="318" t="s">
        <v>1272</v>
      </c>
      <c r="G383" s="59" t="s">
        <v>1109</v>
      </c>
      <c r="H383" s="338">
        <v>200</v>
      </c>
      <c r="I383" s="100"/>
      <c r="J383" s="100"/>
      <c r="K383" s="100" t="s">
        <v>1258</v>
      </c>
      <c r="L383" s="318" t="s">
        <v>1273</v>
      </c>
      <c r="M383" s="318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</row>
    <row r="384" spans="1:112" s="33" customFormat="1" ht="12.75">
      <c r="A384" s="318"/>
      <c r="B384" s="318"/>
      <c r="C384" s="318"/>
      <c r="D384" s="318"/>
      <c r="E384" s="318"/>
      <c r="F384" s="318"/>
      <c r="G384" s="59" t="s">
        <v>2383</v>
      </c>
      <c r="H384" s="338">
        <v>10000</v>
      </c>
      <c r="I384" s="100"/>
      <c r="J384" s="100"/>
      <c r="K384" s="100"/>
      <c r="L384" s="318"/>
      <c r="M384" s="318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</row>
    <row r="385" spans="1:112" s="33" customFormat="1" ht="12.75">
      <c r="A385" s="318"/>
      <c r="B385" s="318"/>
      <c r="C385" s="318"/>
      <c r="D385" s="318"/>
      <c r="E385" s="318"/>
      <c r="F385" s="318"/>
      <c r="G385" s="59" t="s">
        <v>1119</v>
      </c>
      <c r="H385" s="338">
        <v>200</v>
      </c>
      <c r="I385" s="100"/>
      <c r="J385" s="100"/>
      <c r="K385" s="100"/>
      <c r="L385" s="318"/>
      <c r="M385" s="318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</row>
    <row r="386" spans="1:112" s="328" customFormat="1" ht="38.25">
      <c r="A386" s="319">
        <v>208</v>
      </c>
      <c r="B386" s="319"/>
      <c r="C386" s="319" t="s">
        <v>879</v>
      </c>
      <c r="D386" s="319" t="s">
        <v>799</v>
      </c>
      <c r="E386" s="319" t="s">
        <v>1274</v>
      </c>
      <c r="F386" s="319" t="s">
        <v>1275</v>
      </c>
      <c r="G386" s="335" t="s">
        <v>2383</v>
      </c>
      <c r="H386" s="337">
        <v>10000</v>
      </c>
      <c r="I386" s="324"/>
      <c r="J386" s="324"/>
      <c r="K386" s="324" t="s">
        <v>1239</v>
      </c>
      <c r="L386" s="319" t="s">
        <v>1276</v>
      </c>
      <c r="M386" s="319" t="s">
        <v>1277</v>
      </c>
      <c r="N386" s="323"/>
      <c r="O386" s="323"/>
      <c r="P386" s="323"/>
      <c r="Q386" s="323"/>
      <c r="R386" s="323"/>
      <c r="S386" s="323"/>
      <c r="T386" s="323"/>
      <c r="U386" s="323"/>
      <c r="V386" s="323"/>
      <c r="W386" s="323"/>
      <c r="X386" s="323"/>
      <c r="Y386" s="323"/>
      <c r="Z386" s="323"/>
      <c r="AA386" s="323"/>
      <c r="AB386" s="323"/>
      <c r="AC386" s="323"/>
      <c r="AD386" s="323"/>
      <c r="AE386" s="323"/>
      <c r="AF386" s="323"/>
      <c r="AG386" s="323"/>
      <c r="AH386" s="323"/>
      <c r="AI386" s="323"/>
      <c r="AJ386" s="323"/>
      <c r="AK386" s="323"/>
      <c r="AL386" s="323"/>
      <c r="AM386" s="323"/>
      <c r="AN386" s="323"/>
      <c r="AO386" s="323"/>
      <c r="AP386" s="323"/>
      <c r="AQ386" s="323"/>
      <c r="AR386" s="323"/>
      <c r="AS386" s="323"/>
      <c r="AT386" s="323"/>
      <c r="AU386" s="323"/>
      <c r="AV386" s="323"/>
      <c r="AW386" s="323"/>
      <c r="AX386" s="323"/>
      <c r="AY386" s="323"/>
      <c r="AZ386" s="323"/>
      <c r="BA386" s="323"/>
      <c r="BB386" s="323"/>
      <c r="BC386" s="323"/>
      <c r="BD386" s="323"/>
      <c r="BE386" s="323"/>
      <c r="BF386" s="323"/>
      <c r="BG386" s="323"/>
      <c r="BH386" s="323"/>
      <c r="BI386" s="323"/>
      <c r="BJ386" s="323"/>
      <c r="BK386" s="323"/>
      <c r="BL386" s="323"/>
      <c r="BM386" s="323"/>
      <c r="BN386" s="323"/>
      <c r="BO386" s="323"/>
      <c r="BP386" s="323"/>
      <c r="BQ386" s="323"/>
      <c r="BR386" s="323"/>
      <c r="BS386" s="323"/>
      <c r="BT386" s="323"/>
      <c r="BU386" s="323"/>
      <c r="BV386" s="323"/>
      <c r="BW386" s="323"/>
      <c r="BX386" s="323"/>
      <c r="BY386" s="323"/>
      <c r="BZ386" s="323"/>
      <c r="CA386" s="323"/>
      <c r="CB386" s="323"/>
      <c r="CC386" s="323"/>
      <c r="CD386" s="323"/>
      <c r="CE386" s="323"/>
      <c r="CF386" s="323"/>
      <c r="CG386" s="323"/>
      <c r="CH386" s="323"/>
      <c r="CI386" s="323"/>
      <c r="CJ386" s="323"/>
      <c r="CK386" s="323"/>
      <c r="CL386" s="323"/>
      <c r="CM386" s="323"/>
      <c r="CN386" s="323"/>
      <c r="CO386" s="323"/>
      <c r="CP386" s="323"/>
      <c r="CQ386" s="323"/>
      <c r="CR386" s="323"/>
      <c r="CS386" s="323"/>
      <c r="CT386" s="323"/>
      <c r="CU386" s="323"/>
      <c r="CV386" s="323"/>
      <c r="CW386" s="323"/>
      <c r="CX386" s="323"/>
      <c r="CY386" s="323"/>
      <c r="CZ386" s="323"/>
      <c r="DA386" s="323"/>
      <c r="DB386" s="323"/>
      <c r="DC386" s="323"/>
      <c r="DD386" s="323"/>
      <c r="DE386" s="323"/>
      <c r="DF386" s="323"/>
      <c r="DG386" s="323"/>
      <c r="DH386" s="323"/>
    </row>
    <row r="387" spans="1:112" s="328" customFormat="1" ht="12.75">
      <c r="A387" s="319"/>
      <c r="B387" s="319"/>
      <c r="C387" s="319"/>
      <c r="D387" s="319"/>
      <c r="E387" s="319"/>
      <c r="F387" s="319"/>
      <c r="G387" s="335" t="s">
        <v>1278</v>
      </c>
      <c r="H387" s="337">
        <v>200</v>
      </c>
      <c r="I387" s="324"/>
      <c r="J387" s="324"/>
      <c r="K387" s="324"/>
      <c r="L387" s="319"/>
      <c r="M387" s="319"/>
      <c r="N387" s="323"/>
      <c r="O387" s="323"/>
      <c r="P387" s="323"/>
      <c r="Q387" s="323"/>
      <c r="R387" s="323"/>
      <c r="S387" s="323"/>
      <c r="T387" s="323"/>
      <c r="U387" s="323"/>
      <c r="V387" s="323"/>
      <c r="W387" s="323"/>
      <c r="X387" s="323"/>
      <c r="Y387" s="323"/>
      <c r="Z387" s="323"/>
      <c r="AA387" s="323"/>
      <c r="AB387" s="323"/>
      <c r="AC387" s="323"/>
      <c r="AD387" s="323"/>
      <c r="AE387" s="323"/>
      <c r="AF387" s="323"/>
      <c r="AG387" s="323"/>
      <c r="AH387" s="323"/>
      <c r="AI387" s="323"/>
      <c r="AJ387" s="323"/>
      <c r="AK387" s="323"/>
      <c r="AL387" s="323"/>
      <c r="AM387" s="323"/>
      <c r="AN387" s="323"/>
      <c r="AO387" s="323"/>
      <c r="AP387" s="323"/>
      <c r="AQ387" s="323"/>
      <c r="AR387" s="323"/>
      <c r="AS387" s="323"/>
      <c r="AT387" s="323"/>
      <c r="AU387" s="323"/>
      <c r="AV387" s="323"/>
      <c r="AW387" s="323"/>
      <c r="AX387" s="323"/>
      <c r="AY387" s="323"/>
      <c r="AZ387" s="323"/>
      <c r="BA387" s="323"/>
      <c r="BB387" s="323"/>
      <c r="BC387" s="323"/>
      <c r="BD387" s="323"/>
      <c r="BE387" s="323"/>
      <c r="BF387" s="323"/>
      <c r="BG387" s="323"/>
      <c r="BH387" s="323"/>
      <c r="BI387" s="323"/>
      <c r="BJ387" s="323"/>
      <c r="BK387" s="323"/>
      <c r="BL387" s="323"/>
      <c r="BM387" s="323"/>
      <c r="BN387" s="323"/>
      <c r="BO387" s="323"/>
      <c r="BP387" s="323"/>
      <c r="BQ387" s="323"/>
      <c r="BR387" s="323"/>
      <c r="BS387" s="323"/>
      <c r="BT387" s="323"/>
      <c r="BU387" s="323"/>
      <c r="BV387" s="323"/>
      <c r="BW387" s="323"/>
      <c r="BX387" s="323"/>
      <c r="BY387" s="323"/>
      <c r="BZ387" s="323"/>
      <c r="CA387" s="323"/>
      <c r="CB387" s="323"/>
      <c r="CC387" s="323"/>
      <c r="CD387" s="323"/>
      <c r="CE387" s="323"/>
      <c r="CF387" s="323"/>
      <c r="CG387" s="323"/>
      <c r="CH387" s="323"/>
      <c r="CI387" s="323"/>
      <c r="CJ387" s="323"/>
      <c r="CK387" s="323"/>
      <c r="CL387" s="323"/>
      <c r="CM387" s="323"/>
      <c r="CN387" s="323"/>
      <c r="CO387" s="323"/>
      <c r="CP387" s="323"/>
      <c r="CQ387" s="323"/>
      <c r="CR387" s="323"/>
      <c r="CS387" s="323"/>
      <c r="CT387" s="323"/>
      <c r="CU387" s="323"/>
      <c r="CV387" s="323"/>
      <c r="CW387" s="323"/>
      <c r="CX387" s="323"/>
      <c r="CY387" s="323"/>
      <c r="CZ387" s="323"/>
      <c r="DA387" s="323"/>
      <c r="DB387" s="323"/>
      <c r="DC387" s="323"/>
      <c r="DD387" s="323"/>
      <c r="DE387" s="323"/>
      <c r="DF387" s="323"/>
      <c r="DG387" s="323"/>
      <c r="DH387" s="323"/>
    </row>
    <row r="388" spans="1:112" s="33" customFormat="1" ht="25.5">
      <c r="A388" s="318">
        <v>209</v>
      </c>
      <c r="B388" s="318"/>
      <c r="C388" s="318" t="s">
        <v>1279</v>
      </c>
      <c r="D388" s="318" t="s">
        <v>799</v>
      </c>
      <c r="E388" s="318" t="s">
        <v>1280</v>
      </c>
      <c r="F388" s="318" t="s">
        <v>1281</v>
      </c>
      <c r="G388" s="59" t="s">
        <v>2383</v>
      </c>
      <c r="H388" s="338">
        <v>5000</v>
      </c>
      <c r="I388" s="100"/>
      <c r="J388" s="100"/>
      <c r="K388" s="100" t="s">
        <v>1239</v>
      </c>
      <c r="L388" s="318" t="s">
        <v>1282</v>
      </c>
      <c r="M388" s="318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</row>
    <row r="389" spans="1:112" s="33" customFormat="1" ht="12.75">
      <c r="A389" s="318"/>
      <c r="B389" s="318"/>
      <c r="C389" s="318"/>
      <c r="D389" s="318"/>
      <c r="E389" s="318"/>
      <c r="F389" s="318"/>
      <c r="G389" s="59" t="s">
        <v>1109</v>
      </c>
      <c r="H389" s="338">
        <v>200</v>
      </c>
      <c r="I389" s="100"/>
      <c r="J389" s="100"/>
      <c r="K389" s="100"/>
      <c r="L389" s="318"/>
      <c r="M389" s="318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</row>
    <row r="390" spans="1:112" s="33" customFormat="1" ht="25.5">
      <c r="A390" s="318">
        <v>210</v>
      </c>
      <c r="B390" s="318"/>
      <c r="C390" s="318" t="s">
        <v>1283</v>
      </c>
      <c r="D390" s="318" t="s">
        <v>799</v>
      </c>
      <c r="E390" s="318" t="s">
        <v>1284</v>
      </c>
      <c r="F390" s="318" t="s">
        <v>1285</v>
      </c>
      <c r="G390" s="59" t="s">
        <v>2383</v>
      </c>
      <c r="H390" s="338">
        <v>4500</v>
      </c>
      <c r="I390" s="100"/>
      <c r="J390" s="100"/>
      <c r="K390" s="100" t="s">
        <v>1239</v>
      </c>
      <c r="L390" s="318" t="s">
        <v>1286</v>
      </c>
      <c r="M390" s="318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</row>
    <row r="391" spans="1:112" s="33" customFormat="1" ht="25.5">
      <c r="A391" s="318">
        <v>211</v>
      </c>
      <c r="B391" s="318"/>
      <c r="C391" s="318" t="s">
        <v>1287</v>
      </c>
      <c r="D391" s="318" t="s">
        <v>799</v>
      </c>
      <c r="E391" s="318" t="s">
        <v>1288</v>
      </c>
      <c r="F391" s="318" t="s">
        <v>1289</v>
      </c>
      <c r="G391" s="59" t="s">
        <v>2383</v>
      </c>
      <c r="H391" s="338">
        <v>7000</v>
      </c>
      <c r="I391" s="100"/>
      <c r="J391" s="100"/>
      <c r="K391" s="100" t="s">
        <v>1250</v>
      </c>
      <c r="L391" s="318" t="s">
        <v>1290</v>
      </c>
      <c r="M391" s="318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</row>
    <row r="392" spans="1:112" s="33" customFormat="1" ht="25.5">
      <c r="A392" s="318">
        <v>212</v>
      </c>
      <c r="B392" s="318"/>
      <c r="C392" s="318" t="s">
        <v>1291</v>
      </c>
      <c r="D392" s="318" t="s">
        <v>456</v>
      </c>
      <c r="E392" s="318" t="s">
        <v>1292</v>
      </c>
      <c r="F392" s="318" t="s">
        <v>1293</v>
      </c>
      <c r="G392" s="59" t="s">
        <v>1109</v>
      </c>
      <c r="H392" s="338">
        <v>4620</v>
      </c>
      <c r="I392" s="100"/>
      <c r="J392" s="100"/>
      <c r="K392" s="100" t="s">
        <v>1239</v>
      </c>
      <c r="L392" s="318" t="s">
        <v>1294</v>
      </c>
      <c r="M392" s="318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</row>
    <row r="393" spans="1:112" s="33" customFormat="1" ht="25.5">
      <c r="A393" s="318">
        <v>213</v>
      </c>
      <c r="B393" s="318"/>
      <c r="C393" s="318" t="s">
        <v>1295</v>
      </c>
      <c r="D393" s="318" t="s">
        <v>1069</v>
      </c>
      <c r="E393" s="318" t="s">
        <v>1296</v>
      </c>
      <c r="F393" s="318" t="s">
        <v>1297</v>
      </c>
      <c r="G393" s="59" t="s">
        <v>1109</v>
      </c>
      <c r="H393" s="338">
        <v>38679</v>
      </c>
      <c r="I393" s="100"/>
      <c r="J393" s="100"/>
      <c r="K393" s="100" t="s">
        <v>1239</v>
      </c>
      <c r="L393" s="318" t="s">
        <v>1298</v>
      </c>
      <c r="M393" s="318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</row>
    <row r="394" spans="1:112" s="33" customFormat="1" ht="25.5">
      <c r="A394" s="318">
        <v>214</v>
      </c>
      <c r="B394" s="318"/>
      <c r="C394" s="318" t="s">
        <v>1299</v>
      </c>
      <c r="D394" s="318" t="s">
        <v>838</v>
      </c>
      <c r="E394" s="318" t="s">
        <v>1300</v>
      </c>
      <c r="F394" s="318" t="s">
        <v>1301</v>
      </c>
      <c r="G394" s="59" t="s">
        <v>1109</v>
      </c>
      <c r="H394" s="338">
        <v>56661</v>
      </c>
      <c r="I394" s="100"/>
      <c r="J394" s="100"/>
      <c r="K394" s="100" t="s">
        <v>1239</v>
      </c>
      <c r="L394" s="318" t="s">
        <v>1302</v>
      </c>
      <c r="M394" s="318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</row>
    <row r="395" spans="1:112" s="33" customFormat="1" ht="25.5">
      <c r="A395" s="318">
        <v>215</v>
      </c>
      <c r="B395" s="318"/>
      <c r="C395" s="318" t="s">
        <v>1303</v>
      </c>
      <c r="D395" s="318" t="s">
        <v>520</v>
      </c>
      <c r="E395" s="318" t="s">
        <v>1304</v>
      </c>
      <c r="F395" s="318" t="s">
        <v>1305</v>
      </c>
      <c r="G395" s="59" t="s">
        <v>6802</v>
      </c>
      <c r="H395" s="338">
        <v>6670</v>
      </c>
      <c r="I395" s="100"/>
      <c r="J395" s="100"/>
      <c r="K395" s="107">
        <v>42552</v>
      </c>
      <c r="L395" s="318" t="s">
        <v>1306</v>
      </c>
      <c r="M395" s="318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</row>
    <row r="396" spans="1:112" s="33" customFormat="1" ht="25.5">
      <c r="A396" s="318">
        <v>216</v>
      </c>
      <c r="B396" s="318"/>
      <c r="C396" s="318" t="s">
        <v>1307</v>
      </c>
      <c r="D396" s="318" t="s">
        <v>1308</v>
      </c>
      <c r="E396" s="318" t="s">
        <v>1309</v>
      </c>
      <c r="F396" s="318" t="s">
        <v>1310</v>
      </c>
      <c r="G396" s="59" t="s">
        <v>2383</v>
      </c>
      <c r="H396" s="338">
        <v>3000</v>
      </c>
      <c r="I396" s="100"/>
      <c r="J396" s="100"/>
      <c r="K396" s="107">
        <v>42552</v>
      </c>
      <c r="L396" s="318" t="s">
        <v>1311</v>
      </c>
      <c r="M396" s="318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</row>
    <row r="397" spans="1:112" s="33" customFormat="1" ht="25.5">
      <c r="A397" s="318">
        <v>217</v>
      </c>
      <c r="B397" s="318"/>
      <c r="C397" s="318" t="s">
        <v>1312</v>
      </c>
      <c r="D397" s="318" t="s">
        <v>520</v>
      </c>
      <c r="E397" s="318" t="s">
        <v>1309</v>
      </c>
      <c r="F397" s="318" t="s">
        <v>1313</v>
      </c>
      <c r="G397" s="59" t="s">
        <v>3525</v>
      </c>
      <c r="H397" s="338">
        <v>200</v>
      </c>
      <c r="I397" s="100"/>
      <c r="J397" s="100"/>
      <c r="K397" s="107">
        <v>42552</v>
      </c>
      <c r="L397" s="318" t="s">
        <v>1314</v>
      </c>
      <c r="M397" s="318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</row>
    <row r="398" spans="1:112" s="33" customFormat="1" ht="12.75">
      <c r="A398" s="318"/>
      <c r="B398" s="318"/>
      <c r="C398" s="318"/>
      <c r="D398" s="318"/>
      <c r="E398" s="318"/>
      <c r="F398" s="318"/>
      <c r="G398" s="59" t="s">
        <v>2383</v>
      </c>
      <c r="H398" s="338">
        <v>3000</v>
      </c>
      <c r="I398" s="100"/>
      <c r="J398" s="100"/>
      <c r="K398" s="100"/>
      <c r="L398" s="318"/>
      <c r="M398" s="318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</row>
    <row r="399" spans="1:112" s="33" customFormat="1" ht="25.5">
      <c r="A399" s="318">
        <v>218</v>
      </c>
      <c r="B399" s="318"/>
      <c r="C399" s="318" t="s">
        <v>1315</v>
      </c>
      <c r="D399" s="318" t="s">
        <v>520</v>
      </c>
      <c r="E399" s="318" t="s">
        <v>1309</v>
      </c>
      <c r="F399" s="318" t="s">
        <v>1316</v>
      </c>
      <c r="G399" s="59" t="s">
        <v>2383</v>
      </c>
      <c r="H399" s="338">
        <v>3000</v>
      </c>
      <c r="I399" s="100"/>
      <c r="J399" s="100"/>
      <c r="K399" s="107">
        <v>42552</v>
      </c>
      <c r="L399" s="318" t="s">
        <v>1317</v>
      </c>
      <c r="M399" s="318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</row>
    <row r="400" spans="1:112" s="33" customFormat="1" ht="25.5">
      <c r="A400" s="318">
        <v>219</v>
      </c>
      <c r="B400" s="318"/>
      <c r="C400" s="318" t="s">
        <v>1318</v>
      </c>
      <c r="D400" s="318" t="s">
        <v>520</v>
      </c>
      <c r="E400" s="318" t="s">
        <v>1309</v>
      </c>
      <c r="F400" s="318" t="s">
        <v>1319</v>
      </c>
      <c r="G400" s="59" t="s">
        <v>1109</v>
      </c>
      <c r="H400" s="338">
        <v>200</v>
      </c>
      <c r="I400" s="100"/>
      <c r="J400" s="100"/>
      <c r="K400" s="107">
        <v>42552</v>
      </c>
      <c r="L400" s="318" t="s">
        <v>1320</v>
      </c>
      <c r="M400" s="318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</row>
    <row r="401" spans="1:112" s="33" customFormat="1" ht="12.75">
      <c r="A401" s="318"/>
      <c r="B401" s="318"/>
      <c r="C401" s="318"/>
      <c r="D401" s="318"/>
      <c r="E401" s="318"/>
      <c r="F401" s="318"/>
      <c r="G401" s="59" t="s">
        <v>2383</v>
      </c>
      <c r="H401" s="338">
        <v>3000</v>
      </c>
      <c r="I401" s="100"/>
      <c r="J401" s="100"/>
      <c r="K401" s="100"/>
      <c r="L401" s="318"/>
      <c r="M401" s="318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</row>
    <row r="402" spans="1:112" s="33" customFormat="1" ht="25.5">
      <c r="A402" s="318">
        <v>220</v>
      </c>
      <c r="B402" s="318"/>
      <c r="C402" s="318" t="s">
        <v>1321</v>
      </c>
      <c r="D402" s="318" t="s">
        <v>570</v>
      </c>
      <c r="E402" s="318" t="s">
        <v>1322</v>
      </c>
      <c r="F402" s="318" t="s">
        <v>1323</v>
      </c>
      <c r="G402" s="59" t="s">
        <v>1119</v>
      </c>
      <c r="H402" s="338">
        <v>26970</v>
      </c>
      <c r="I402" s="100"/>
      <c r="J402" s="100"/>
      <c r="K402" s="107">
        <v>42552</v>
      </c>
      <c r="L402" s="318" t="s">
        <v>1324</v>
      </c>
      <c r="M402" s="318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</row>
    <row r="403" spans="1:112" s="33" customFormat="1" ht="25.5">
      <c r="A403" s="318">
        <v>221</v>
      </c>
      <c r="B403" s="318"/>
      <c r="C403" s="318" t="s">
        <v>1325</v>
      </c>
      <c r="D403" s="318" t="s">
        <v>570</v>
      </c>
      <c r="E403" s="318" t="s">
        <v>1326</v>
      </c>
      <c r="F403" s="318" t="s">
        <v>1327</v>
      </c>
      <c r="G403" s="59" t="s">
        <v>6285</v>
      </c>
      <c r="H403" s="338">
        <v>2030</v>
      </c>
      <c r="I403" s="100"/>
      <c r="J403" s="100"/>
      <c r="K403" s="107">
        <v>42705</v>
      </c>
      <c r="L403" s="318" t="s">
        <v>1328</v>
      </c>
      <c r="M403" s="318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</row>
    <row r="404" spans="1:112" s="33" customFormat="1" ht="51">
      <c r="A404" s="318">
        <v>222</v>
      </c>
      <c r="B404" s="318"/>
      <c r="C404" s="318" t="s">
        <v>1329</v>
      </c>
      <c r="D404" s="318" t="s">
        <v>1330</v>
      </c>
      <c r="E404" s="318" t="s">
        <v>1331</v>
      </c>
      <c r="F404" s="318" t="s">
        <v>1332</v>
      </c>
      <c r="G404" s="59" t="s">
        <v>6285</v>
      </c>
      <c r="H404" s="338">
        <v>4400</v>
      </c>
      <c r="I404" s="100"/>
      <c r="J404" s="100"/>
      <c r="K404" s="107">
        <v>42675</v>
      </c>
      <c r="L404" s="318" t="s">
        <v>1333</v>
      </c>
      <c r="M404" s="318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</row>
    <row r="405" spans="1:112" s="328" customFormat="1" ht="38.25">
      <c r="A405" s="319">
        <v>223</v>
      </c>
      <c r="B405" s="319"/>
      <c r="C405" s="319" t="s">
        <v>1334</v>
      </c>
      <c r="D405" s="319" t="s">
        <v>1330</v>
      </c>
      <c r="E405" s="319" t="s">
        <v>1335</v>
      </c>
      <c r="F405" s="319" t="s">
        <v>1336</v>
      </c>
      <c r="G405" s="335" t="s">
        <v>6285</v>
      </c>
      <c r="H405" s="337">
        <v>0</v>
      </c>
      <c r="I405" s="324"/>
      <c r="J405" s="324"/>
      <c r="K405" s="334">
        <v>42675</v>
      </c>
      <c r="L405" s="319" t="s">
        <v>1337</v>
      </c>
      <c r="M405" s="319" t="s">
        <v>1338</v>
      </c>
      <c r="N405" s="323"/>
      <c r="O405" s="323"/>
      <c r="P405" s="323"/>
      <c r="Q405" s="323"/>
      <c r="R405" s="323"/>
      <c r="S405" s="323"/>
      <c r="T405" s="323"/>
      <c r="U405" s="323"/>
      <c r="V405" s="323"/>
      <c r="W405" s="323"/>
      <c r="X405" s="323"/>
      <c r="Y405" s="323"/>
      <c r="Z405" s="323"/>
      <c r="AA405" s="323"/>
      <c r="AB405" s="323"/>
      <c r="AC405" s="323"/>
      <c r="AD405" s="323"/>
      <c r="AE405" s="323"/>
      <c r="AF405" s="323"/>
      <c r="AG405" s="323"/>
      <c r="AH405" s="323"/>
      <c r="AI405" s="323"/>
      <c r="AJ405" s="323"/>
      <c r="AK405" s="323"/>
      <c r="AL405" s="323"/>
      <c r="AM405" s="323"/>
      <c r="AN405" s="323"/>
      <c r="AO405" s="323"/>
      <c r="AP405" s="323"/>
      <c r="AQ405" s="323"/>
      <c r="AR405" s="323"/>
      <c r="AS405" s="323"/>
      <c r="AT405" s="323"/>
      <c r="AU405" s="323"/>
      <c r="AV405" s="323"/>
      <c r="AW405" s="323"/>
      <c r="AX405" s="323"/>
      <c r="AY405" s="323"/>
      <c r="AZ405" s="323"/>
      <c r="BA405" s="323"/>
      <c r="BB405" s="323"/>
      <c r="BC405" s="323"/>
      <c r="BD405" s="323"/>
      <c r="BE405" s="323"/>
      <c r="BF405" s="323"/>
      <c r="BG405" s="323"/>
      <c r="BH405" s="323"/>
      <c r="BI405" s="323"/>
      <c r="BJ405" s="323"/>
      <c r="BK405" s="323"/>
      <c r="BL405" s="323"/>
      <c r="BM405" s="323"/>
      <c r="BN405" s="323"/>
      <c r="BO405" s="323"/>
      <c r="BP405" s="323"/>
      <c r="BQ405" s="323"/>
      <c r="BR405" s="323"/>
      <c r="BS405" s="323"/>
      <c r="BT405" s="323"/>
      <c r="BU405" s="323"/>
      <c r="BV405" s="323"/>
      <c r="BW405" s="323"/>
      <c r="BX405" s="323"/>
      <c r="BY405" s="323"/>
      <c r="BZ405" s="323"/>
      <c r="CA405" s="323"/>
      <c r="CB405" s="323"/>
      <c r="CC405" s="323"/>
      <c r="CD405" s="323"/>
      <c r="CE405" s="323"/>
      <c r="CF405" s="323"/>
      <c r="CG405" s="323"/>
      <c r="CH405" s="323"/>
      <c r="CI405" s="323"/>
      <c r="CJ405" s="323"/>
      <c r="CK405" s="323"/>
      <c r="CL405" s="323"/>
      <c r="CM405" s="323"/>
      <c r="CN405" s="323"/>
      <c r="CO405" s="323"/>
      <c r="CP405" s="323"/>
      <c r="CQ405" s="323"/>
      <c r="CR405" s="323"/>
      <c r="CS405" s="323"/>
      <c r="CT405" s="323"/>
      <c r="CU405" s="323"/>
      <c r="CV405" s="323"/>
      <c r="CW405" s="323"/>
      <c r="CX405" s="323"/>
      <c r="CY405" s="323"/>
      <c r="CZ405" s="323"/>
      <c r="DA405" s="323"/>
      <c r="DB405" s="323"/>
      <c r="DC405" s="323"/>
      <c r="DD405" s="323"/>
      <c r="DE405" s="323"/>
      <c r="DF405" s="323"/>
      <c r="DG405" s="323"/>
      <c r="DH405" s="323"/>
    </row>
    <row r="406" spans="1:112" s="33" customFormat="1" ht="25.5">
      <c r="A406" s="318">
        <v>224</v>
      </c>
      <c r="B406" s="318"/>
      <c r="C406" s="318" t="s">
        <v>1339</v>
      </c>
      <c r="D406" s="318" t="s">
        <v>1330</v>
      </c>
      <c r="E406" s="318" t="s">
        <v>1309</v>
      </c>
      <c r="F406" s="318" t="s">
        <v>1340</v>
      </c>
      <c r="G406" s="59" t="s">
        <v>1109</v>
      </c>
      <c r="H406" s="338">
        <v>200</v>
      </c>
      <c r="I406" s="100"/>
      <c r="J406" s="100"/>
      <c r="K406" s="107">
        <v>42675</v>
      </c>
      <c r="L406" s="318" t="s">
        <v>1341</v>
      </c>
      <c r="M406" s="318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</row>
    <row r="407" spans="1:112" s="33" customFormat="1" ht="12.75">
      <c r="A407" s="318"/>
      <c r="B407" s="318"/>
      <c r="C407" s="318"/>
      <c r="D407" s="318"/>
      <c r="G407" s="59" t="s">
        <v>6285</v>
      </c>
      <c r="H407" s="338">
        <v>5000</v>
      </c>
      <c r="I407" s="100"/>
      <c r="J407" s="100"/>
      <c r="K407" s="100"/>
      <c r="M407" s="318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</row>
    <row r="408" spans="1:112" s="33" customFormat="1" ht="25.5">
      <c r="A408" s="339">
        <v>225</v>
      </c>
      <c r="B408" s="339"/>
      <c r="C408" s="318" t="s">
        <v>1342</v>
      </c>
      <c r="D408" s="318" t="s">
        <v>1330</v>
      </c>
      <c r="E408" s="318" t="s">
        <v>1309</v>
      </c>
      <c r="F408" s="318" t="s">
        <v>1343</v>
      </c>
      <c r="G408" s="59" t="s">
        <v>6285</v>
      </c>
      <c r="H408" s="340">
        <v>2700</v>
      </c>
      <c r="I408" s="100"/>
      <c r="J408" s="100"/>
      <c r="K408" s="107">
        <v>42675</v>
      </c>
      <c r="L408" s="318" t="s">
        <v>1344</v>
      </c>
      <c r="M408" s="318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</row>
    <row r="409" spans="1:112" s="33" customFormat="1" ht="25.5">
      <c r="A409" s="339">
        <v>226</v>
      </c>
      <c r="B409" s="339"/>
      <c r="C409" s="318" t="s">
        <v>1345</v>
      </c>
      <c r="D409" s="318" t="s">
        <v>1330</v>
      </c>
      <c r="E409" s="318" t="s">
        <v>1309</v>
      </c>
      <c r="F409" s="318" t="s">
        <v>1346</v>
      </c>
      <c r="G409" s="59" t="s">
        <v>6285</v>
      </c>
      <c r="H409" s="340">
        <v>3000</v>
      </c>
      <c r="I409" s="100"/>
      <c r="J409" s="100"/>
      <c r="K409" s="107">
        <v>42675</v>
      </c>
      <c r="L409" s="318" t="s">
        <v>1347</v>
      </c>
      <c r="M409" s="318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</row>
    <row r="410" spans="1:112" s="33" customFormat="1" ht="25.5">
      <c r="A410" s="339">
        <v>227</v>
      </c>
      <c r="B410" s="339"/>
      <c r="C410" s="318" t="s">
        <v>1348</v>
      </c>
      <c r="D410" s="318" t="s">
        <v>1330</v>
      </c>
      <c r="E410" s="318" t="s">
        <v>1349</v>
      </c>
      <c r="F410" s="318" t="s">
        <v>1350</v>
      </c>
      <c r="G410" s="59" t="s">
        <v>6285</v>
      </c>
      <c r="H410" s="340">
        <v>4000</v>
      </c>
      <c r="I410" s="100"/>
      <c r="J410" s="100"/>
      <c r="K410" s="107">
        <v>42675</v>
      </c>
      <c r="L410" s="318" t="s">
        <v>1351</v>
      </c>
      <c r="M410" s="318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</row>
    <row r="411" spans="1:112" s="33" customFormat="1" ht="25.5">
      <c r="A411" s="339">
        <v>228</v>
      </c>
      <c r="B411" s="339"/>
      <c r="C411" s="318" t="s">
        <v>1352</v>
      </c>
      <c r="D411" s="318" t="s">
        <v>1330</v>
      </c>
      <c r="E411" s="318" t="s">
        <v>1353</v>
      </c>
      <c r="F411" s="318" t="s">
        <v>1354</v>
      </c>
      <c r="G411" s="59" t="s">
        <v>6285</v>
      </c>
      <c r="H411" s="340">
        <v>5000</v>
      </c>
      <c r="I411" s="100"/>
      <c r="J411" s="100"/>
      <c r="K411" s="107">
        <v>42675</v>
      </c>
      <c r="L411" s="318" t="s">
        <v>1355</v>
      </c>
      <c r="M411" s="318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</row>
    <row r="412" spans="1:112" s="33" customFormat="1" ht="25.5">
      <c r="A412" s="339">
        <v>229</v>
      </c>
      <c r="B412" s="339"/>
      <c r="C412" s="318" t="s">
        <v>1356</v>
      </c>
      <c r="D412" s="318" t="s">
        <v>1330</v>
      </c>
      <c r="E412" s="318" t="s">
        <v>1309</v>
      </c>
      <c r="F412" s="318" t="s">
        <v>1357</v>
      </c>
      <c r="G412" s="59" t="s">
        <v>2383</v>
      </c>
      <c r="H412" s="340">
        <v>2500</v>
      </c>
      <c r="I412" s="100"/>
      <c r="J412" s="100"/>
      <c r="K412" s="107">
        <v>42675</v>
      </c>
      <c r="L412" s="318" t="s">
        <v>1358</v>
      </c>
      <c r="M412" s="318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</row>
    <row r="413" spans="1:112" s="328" customFormat="1" ht="25.5">
      <c r="A413" s="339">
        <v>230</v>
      </c>
      <c r="B413" s="339"/>
      <c r="C413" s="318" t="s">
        <v>1359</v>
      </c>
      <c r="D413" s="318" t="s">
        <v>747</v>
      </c>
      <c r="E413" s="318" t="s">
        <v>1360</v>
      </c>
      <c r="F413" s="318" t="s">
        <v>1361</v>
      </c>
      <c r="G413" s="59" t="s">
        <v>4902</v>
      </c>
      <c r="H413" s="340">
        <v>700</v>
      </c>
      <c r="I413" s="100"/>
      <c r="J413" s="100"/>
      <c r="K413" s="100" t="s">
        <v>1362</v>
      </c>
      <c r="L413" s="318" t="s">
        <v>1363</v>
      </c>
      <c r="M413" s="318"/>
      <c r="N413" s="323"/>
      <c r="O413" s="323"/>
      <c r="P413" s="323"/>
      <c r="Q413" s="323"/>
      <c r="R413" s="323"/>
      <c r="S413" s="323"/>
      <c r="T413" s="323"/>
      <c r="U413" s="323"/>
      <c r="V413" s="323"/>
      <c r="W413" s="323"/>
      <c r="X413" s="323"/>
      <c r="Y413" s="323"/>
      <c r="Z413" s="323"/>
      <c r="AA413" s="323"/>
      <c r="AB413" s="323"/>
      <c r="AC413" s="323"/>
      <c r="AD413" s="323"/>
      <c r="AE413" s="323"/>
      <c r="AF413" s="323"/>
      <c r="AG413" s="323"/>
      <c r="AH413" s="323"/>
      <c r="AI413" s="323"/>
      <c r="AJ413" s="323"/>
      <c r="AK413" s="323"/>
      <c r="AL413" s="323"/>
      <c r="AM413" s="323"/>
      <c r="AN413" s="323"/>
      <c r="AO413" s="323"/>
      <c r="AP413" s="323"/>
      <c r="AQ413" s="323"/>
      <c r="AR413" s="323"/>
      <c r="AS413" s="323"/>
      <c r="AT413" s="323"/>
      <c r="AU413" s="323"/>
      <c r="AV413" s="323"/>
      <c r="AW413" s="323"/>
      <c r="AX413" s="323"/>
      <c r="AY413" s="323"/>
      <c r="AZ413" s="323"/>
      <c r="BA413" s="323"/>
      <c r="BB413" s="323"/>
      <c r="BC413" s="323"/>
      <c r="BD413" s="323"/>
      <c r="BE413" s="323"/>
      <c r="BF413" s="323"/>
      <c r="BG413" s="323"/>
      <c r="BH413" s="323"/>
      <c r="BI413" s="323"/>
      <c r="BJ413" s="323"/>
      <c r="BK413" s="323"/>
      <c r="BL413" s="323"/>
      <c r="BM413" s="323"/>
      <c r="BN413" s="323"/>
      <c r="BO413" s="323"/>
      <c r="BP413" s="323"/>
      <c r="BQ413" s="323"/>
      <c r="BR413" s="323"/>
      <c r="BS413" s="323"/>
      <c r="BT413" s="323"/>
      <c r="BU413" s="323"/>
      <c r="BV413" s="323"/>
      <c r="BW413" s="323"/>
      <c r="BX413" s="323"/>
      <c r="BY413" s="323"/>
      <c r="BZ413" s="323"/>
      <c r="CA413" s="323"/>
      <c r="CB413" s="323"/>
      <c r="CC413" s="323"/>
      <c r="CD413" s="323"/>
      <c r="CE413" s="323"/>
      <c r="CF413" s="323"/>
      <c r="CG413" s="323"/>
      <c r="CH413" s="323"/>
      <c r="CI413" s="323"/>
      <c r="CJ413" s="323"/>
      <c r="CK413" s="323"/>
      <c r="CL413" s="323"/>
      <c r="CM413" s="323"/>
      <c r="CN413" s="323"/>
      <c r="CO413" s="323"/>
      <c r="CP413" s="323"/>
      <c r="CQ413" s="323"/>
      <c r="CR413" s="323"/>
      <c r="CS413" s="323"/>
      <c r="CT413" s="323"/>
      <c r="CU413" s="323"/>
      <c r="CV413" s="323"/>
      <c r="CW413" s="323"/>
      <c r="CX413" s="323"/>
      <c r="CY413" s="323"/>
      <c r="CZ413" s="323"/>
      <c r="DA413" s="323"/>
      <c r="DB413" s="323"/>
      <c r="DC413" s="323"/>
      <c r="DD413" s="323"/>
      <c r="DE413" s="323"/>
      <c r="DF413" s="323"/>
      <c r="DG413" s="323"/>
      <c r="DH413" s="323"/>
    </row>
    <row r="414" spans="1:112" s="328" customFormat="1" ht="25.5">
      <c r="A414" s="339">
        <v>231</v>
      </c>
      <c r="B414" s="339"/>
      <c r="C414" s="318" t="s">
        <v>1364</v>
      </c>
      <c r="D414" s="318" t="s">
        <v>479</v>
      </c>
      <c r="E414" s="318" t="s">
        <v>1365</v>
      </c>
      <c r="F414" s="318" t="s">
        <v>1366</v>
      </c>
      <c r="G414" s="59" t="s">
        <v>6802</v>
      </c>
      <c r="H414" s="340">
        <v>200</v>
      </c>
      <c r="I414" s="100"/>
      <c r="J414" s="100"/>
      <c r="K414" s="100" t="s">
        <v>3932</v>
      </c>
      <c r="L414" s="318" t="s">
        <v>1367</v>
      </c>
      <c r="M414" s="318"/>
      <c r="N414" s="323"/>
      <c r="O414" s="323"/>
      <c r="P414" s="323"/>
      <c r="Q414" s="323"/>
      <c r="R414" s="323"/>
      <c r="S414" s="323"/>
      <c r="T414" s="323"/>
      <c r="U414" s="323"/>
      <c r="V414" s="323"/>
      <c r="W414" s="323"/>
      <c r="X414" s="323"/>
      <c r="Y414" s="323"/>
      <c r="Z414" s="323"/>
      <c r="AA414" s="323"/>
      <c r="AB414" s="323"/>
      <c r="AC414" s="323"/>
      <c r="AD414" s="323"/>
      <c r="AE414" s="323"/>
      <c r="AF414" s="323"/>
      <c r="AG414" s="323"/>
      <c r="AH414" s="323"/>
      <c r="AI414" s="323"/>
      <c r="AJ414" s="323"/>
      <c r="AK414" s="323"/>
      <c r="AL414" s="323"/>
      <c r="AM414" s="323"/>
      <c r="AN414" s="323"/>
      <c r="AO414" s="323"/>
      <c r="AP414" s="323"/>
      <c r="AQ414" s="323"/>
      <c r="AR414" s="323"/>
      <c r="AS414" s="323"/>
      <c r="AT414" s="323"/>
      <c r="AU414" s="323"/>
      <c r="AV414" s="323"/>
      <c r="AW414" s="323"/>
      <c r="AX414" s="323"/>
      <c r="AY414" s="323"/>
      <c r="AZ414" s="323"/>
      <c r="BA414" s="323"/>
      <c r="BB414" s="323"/>
      <c r="BC414" s="323"/>
      <c r="BD414" s="323"/>
      <c r="BE414" s="323"/>
      <c r="BF414" s="323"/>
      <c r="BG414" s="323"/>
      <c r="BH414" s="323"/>
      <c r="BI414" s="323"/>
      <c r="BJ414" s="323"/>
      <c r="BK414" s="323"/>
      <c r="BL414" s="323"/>
      <c r="BM414" s="323"/>
      <c r="BN414" s="323"/>
      <c r="BO414" s="323"/>
      <c r="BP414" s="323"/>
      <c r="BQ414" s="323"/>
      <c r="BR414" s="323"/>
      <c r="BS414" s="323"/>
      <c r="BT414" s="323"/>
      <c r="BU414" s="323"/>
      <c r="BV414" s="323"/>
      <c r="BW414" s="323"/>
      <c r="BX414" s="323"/>
      <c r="BY414" s="323"/>
      <c r="BZ414" s="323"/>
      <c r="CA414" s="323"/>
      <c r="CB414" s="323"/>
      <c r="CC414" s="323"/>
      <c r="CD414" s="323"/>
      <c r="CE414" s="323"/>
      <c r="CF414" s="323"/>
      <c r="CG414" s="323"/>
      <c r="CH414" s="323"/>
      <c r="CI414" s="323"/>
      <c r="CJ414" s="323"/>
      <c r="CK414" s="323"/>
      <c r="CL414" s="323"/>
      <c r="CM414" s="323"/>
      <c r="CN414" s="323"/>
      <c r="CO414" s="323"/>
      <c r="CP414" s="323"/>
      <c r="CQ414" s="323"/>
      <c r="CR414" s="323"/>
      <c r="CS414" s="323"/>
      <c r="CT414" s="323"/>
      <c r="CU414" s="323"/>
      <c r="CV414" s="323"/>
      <c r="CW414" s="323"/>
      <c r="CX414" s="323"/>
      <c r="CY414" s="323"/>
      <c r="CZ414" s="323"/>
      <c r="DA414" s="323"/>
      <c r="DB414" s="323"/>
      <c r="DC414" s="323"/>
      <c r="DD414" s="323"/>
      <c r="DE414" s="323"/>
      <c r="DF414" s="323"/>
      <c r="DG414" s="323"/>
      <c r="DH414" s="323"/>
    </row>
    <row r="415" spans="1:112" s="328" customFormat="1" ht="12.75">
      <c r="A415" s="341"/>
      <c r="B415" s="341"/>
      <c r="C415" s="33"/>
      <c r="D415" s="33"/>
      <c r="E415" s="318"/>
      <c r="F415" s="318"/>
      <c r="G415" s="59" t="s">
        <v>2383</v>
      </c>
      <c r="H415" s="340">
        <v>5000</v>
      </c>
      <c r="I415" s="100"/>
      <c r="J415" s="100"/>
      <c r="K415" s="100"/>
      <c r="L415" s="318"/>
      <c r="M415" s="318"/>
      <c r="N415" s="323"/>
      <c r="O415" s="323"/>
      <c r="P415" s="323"/>
      <c r="Q415" s="323"/>
      <c r="R415" s="323"/>
      <c r="S415" s="323"/>
      <c r="T415" s="323"/>
      <c r="U415" s="323"/>
      <c r="V415" s="323"/>
      <c r="W415" s="323"/>
      <c r="X415" s="323"/>
      <c r="Y415" s="323"/>
      <c r="Z415" s="323"/>
      <c r="AA415" s="323"/>
      <c r="AB415" s="323"/>
      <c r="AC415" s="323"/>
      <c r="AD415" s="323"/>
      <c r="AE415" s="323"/>
      <c r="AF415" s="323"/>
      <c r="AG415" s="323"/>
      <c r="AH415" s="323"/>
      <c r="AI415" s="323"/>
      <c r="AJ415" s="323"/>
      <c r="AK415" s="323"/>
      <c r="AL415" s="323"/>
      <c r="AM415" s="323"/>
      <c r="AN415" s="323"/>
      <c r="AO415" s="323"/>
      <c r="AP415" s="323"/>
      <c r="AQ415" s="323"/>
      <c r="AR415" s="323"/>
      <c r="AS415" s="323"/>
      <c r="AT415" s="323"/>
      <c r="AU415" s="323"/>
      <c r="AV415" s="323"/>
      <c r="AW415" s="323"/>
      <c r="AX415" s="323"/>
      <c r="AY415" s="323"/>
      <c r="AZ415" s="323"/>
      <c r="BA415" s="323"/>
      <c r="BB415" s="323"/>
      <c r="BC415" s="323"/>
      <c r="BD415" s="323"/>
      <c r="BE415" s="323"/>
      <c r="BF415" s="323"/>
      <c r="BG415" s="323"/>
      <c r="BH415" s="323"/>
      <c r="BI415" s="323"/>
      <c r="BJ415" s="323"/>
      <c r="BK415" s="323"/>
      <c r="BL415" s="323"/>
      <c r="BM415" s="323"/>
      <c r="BN415" s="323"/>
      <c r="BO415" s="323"/>
      <c r="BP415" s="323"/>
      <c r="BQ415" s="323"/>
      <c r="BR415" s="323"/>
      <c r="BS415" s="323"/>
      <c r="BT415" s="323"/>
      <c r="BU415" s="323"/>
      <c r="BV415" s="323"/>
      <c r="BW415" s="323"/>
      <c r="BX415" s="323"/>
      <c r="BY415" s="323"/>
      <c r="BZ415" s="323"/>
      <c r="CA415" s="323"/>
      <c r="CB415" s="323"/>
      <c r="CC415" s="323"/>
      <c r="CD415" s="323"/>
      <c r="CE415" s="323"/>
      <c r="CF415" s="323"/>
      <c r="CG415" s="323"/>
      <c r="CH415" s="323"/>
      <c r="CI415" s="323"/>
      <c r="CJ415" s="323"/>
      <c r="CK415" s="323"/>
      <c r="CL415" s="323"/>
      <c r="CM415" s="323"/>
      <c r="CN415" s="323"/>
      <c r="CO415" s="323"/>
      <c r="CP415" s="323"/>
      <c r="CQ415" s="323"/>
      <c r="CR415" s="323"/>
      <c r="CS415" s="323"/>
      <c r="CT415" s="323"/>
      <c r="CU415" s="323"/>
      <c r="CV415" s="323"/>
      <c r="CW415" s="323"/>
      <c r="CX415" s="323"/>
      <c r="CY415" s="323"/>
      <c r="CZ415" s="323"/>
      <c r="DA415" s="323"/>
      <c r="DB415" s="323"/>
      <c r="DC415" s="323"/>
      <c r="DD415" s="323"/>
      <c r="DE415" s="323"/>
      <c r="DF415" s="323"/>
      <c r="DG415" s="323"/>
      <c r="DH415" s="323"/>
    </row>
    <row r="416" spans="1:112" s="328" customFormat="1" ht="25.5">
      <c r="A416" s="339">
        <v>232</v>
      </c>
      <c r="B416" s="339"/>
      <c r="C416" s="318" t="s">
        <v>1368</v>
      </c>
      <c r="D416" s="318" t="s">
        <v>747</v>
      </c>
      <c r="E416" s="318" t="s">
        <v>1369</v>
      </c>
      <c r="F416" s="318" t="s">
        <v>1370</v>
      </c>
      <c r="G416" s="59" t="s">
        <v>4902</v>
      </c>
      <c r="H416" s="340">
        <v>400</v>
      </c>
      <c r="I416" s="100"/>
      <c r="J416" s="100"/>
      <c r="K416" s="100" t="s">
        <v>1371</v>
      </c>
      <c r="L416" s="318" t="s">
        <v>1372</v>
      </c>
      <c r="M416" s="318"/>
      <c r="N416" s="323"/>
      <c r="O416" s="323"/>
      <c r="P416" s="323"/>
      <c r="Q416" s="323"/>
      <c r="R416" s="323"/>
      <c r="S416" s="323"/>
      <c r="T416" s="323"/>
      <c r="U416" s="323"/>
      <c r="V416" s="323"/>
      <c r="W416" s="323"/>
      <c r="X416" s="323"/>
      <c r="Y416" s="323"/>
      <c r="Z416" s="323"/>
      <c r="AA416" s="323"/>
      <c r="AB416" s="323"/>
      <c r="AC416" s="323"/>
      <c r="AD416" s="323"/>
      <c r="AE416" s="323"/>
      <c r="AF416" s="323"/>
      <c r="AG416" s="323"/>
      <c r="AH416" s="323"/>
      <c r="AI416" s="323"/>
      <c r="AJ416" s="323"/>
      <c r="AK416" s="323"/>
      <c r="AL416" s="323"/>
      <c r="AM416" s="323"/>
      <c r="AN416" s="323"/>
      <c r="AO416" s="323"/>
      <c r="AP416" s="323"/>
      <c r="AQ416" s="323"/>
      <c r="AR416" s="323"/>
      <c r="AS416" s="323"/>
      <c r="AT416" s="323"/>
      <c r="AU416" s="323"/>
      <c r="AV416" s="323"/>
      <c r="AW416" s="323"/>
      <c r="AX416" s="323"/>
      <c r="AY416" s="323"/>
      <c r="AZ416" s="323"/>
      <c r="BA416" s="323"/>
      <c r="BB416" s="323"/>
      <c r="BC416" s="323"/>
      <c r="BD416" s="323"/>
      <c r="BE416" s="323"/>
      <c r="BF416" s="323"/>
      <c r="BG416" s="323"/>
      <c r="BH416" s="323"/>
      <c r="BI416" s="323"/>
      <c r="BJ416" s="323"/>
      <c r="BK416" s="323"/>
      <c r="BL416" s="323"/>
      <c r="BM416" s="323"/>
      <c r="BN416" s="323"/>
      <c r="BO416" s="323"/>
      <c r="BP416" s="323"/>
      <c r="BQ416" s="323"/>
      <c r="BR416" s="323"/>
      <c r="BS416" s="323"/>
      <c r="BT416" s="323"/>
      <c r="BU416" s="323"/>
      <c r="BV416" s="323"/>
      <c r="BW416" s="323"/>
      <c r="BX416" s="323"/>
      <c r="BY416" s="323"/>
      <c r="BZ416" s="323"/>
      <c r="CA416" s="323"/>
      <c r="CB416" s="323"/>
      <c r="CC416" s="323"/>
      <c r="CD416" s="323"/>
      <c r="CE416" s="323"/>
      <c r="CF416" s="323"/>
      <c r="CG416" s="323"/>
      <c r="CH416" s="323"/>
      <c r="CI416" s="323"/>
      <c r="CJ416" s="323"/>
      <c r="CK416" s="323"/>
      <c r="CL416" s="323"/>
      <c r="CM416" s="323"/>
      <c r="CN416" s="323"/>
      <c r="CO416" s="323"/>
      <c r="CP416" s="323"/>
      <c r="CQ416" s="323"/>
      <c r="CR416" s="323"/>
      <c r="CS416" s="323"/>
      <c r="CT416" s="323"/>
      <c r="CU416" s="323"/>
      <c r="CV416" s="323"/>
      <c r="CW416" s="323"/>
      <c r="CX416" s="323"/>
      <c r="CY416" s="323"/>
      <c r="CZ416" s="323"/>
      <c r="DA416" s="323"/>
      <c r="DB416" s="323"/>
      <c r="DC416" s="323"/>
      <c r="DD416" s="323"/>
      <c r="DE416" s="323"/>
      <c r="DF416" s="323"/>
      <c r="DG416" s="323"/>
      <c r="DH416" s="323"/>
    </row>
    <row r="417" spans="1:112" s="328" customFormat="1" ht="38.25">
      <c r="A417" s="342">
        <v>233</v>
      </c>
      <c r="B417" s="342"/>
      <c r="C417" s="319" t="s">
        <v>1373</v>
      </c>
      <c r="D417" s="319" t="s">
        <v>475</v>
      </c>
      <c r="E417" s="319" t="s">
        <v>1374</v>
      </c>
      <c r="F417" s="319" t="s">
        <v>1375</v>
      </c>
      <c r="G417" s="335" t="s">
        <v>4902</v>
      </c>
      <c r="H417" s="343">
        <v>200</v>
      </c>
      <c r="I417" s="324"/>
      <c r="J417" s="324"/>
      <c r="K417" s="324" t="s">
        <v>1376</v>
      </c>
      <c r="L417" s="319" t="s">
        <v>1377</v>
      </c>
      <c r="M417" s="319" t="s">
        <v>1378</v>
      </c>
      <c r="N417" s="323"/>
      <c r="O417" s="323"/>
      <c r="P417" s="323"/>
      <c r="Q417" s="323"/>
      <c r="R417" s="323"/>
      <c r="S417" s="323"/>
      <c r="T417" s="323"/>
      <c r="U417" s="323"/>
      <c r="V417" s="323"/>
      <c r="W417" s="323"/>
      <c r="X417" s="323"/>
      <c r="Y417" s="323"/>
      <c r="Z417" s="323"/>
      <c r="AA417" s="323"/>
      <c r="AB417" s="323"/>
      <c r="AC417" s="323"/>
      <c r="AD417" s="323"/>
      <c r="AE417" s="323"/>
      <c r="AF417" s="323"/>
      <c r="AG417" s="323"/>
      <c r="AH417" s="323"/>
      <c r="AI417" s="323"/>
      <c r="AJ417" s="323"/>
      <c r="AK417" s="323"/>
      <c r="AL417" s="323"/>
      <c r="AM417" s="323"/>
      <c r="AN417" s="323"/>
      <c r="AO417" s="323"/>
      <c r="AP417" s="323"/>
      <c r="AQ417" s="323"/>
      <c r="AR417" s="323"/>
      <c r="AS417" s="323"/>
      <c r="AT417" s="323"/>
      <c r="AU417" s="323"/>
      <c r="AV417" s="323"/>
      <c r="AW417" s="323"/>
      <c r="AX417" s="323"/>
      <c r="AY417" s="323"/>
      <c r="AZ417" s="323"/>
      <c r="BA417" s="323"/>
      <c r="BB417" s="323"/>
      <c r="BC417" s="323"/>
      <c r="BD417" s="323"/>
      <c r="BE417" s="323"/>
      <c r="BF417" s="323"/>
      <c r="BG417" s="323"/>
      <c r="BH417" s="323"/>
      <c r="BI417" s="323"/>
      <c r="BJ417" s="323"/>
      <c r="BK417" s="323"/>
      <c r="BL417" s="323"/>
      <c r="BM417" s="323"/>
      <c r="BN417" s="323"/>
      <c r="BO417" s="323"/>
      <c r="BP417" s="323"/>
      <c r="BQ417" s="323"/>
      <c r="BR417" s="323"/>
      <c r="BS417" s="323"/>
      <c r="BT417" s="323"/>
      <c r="BU417" s="323"/>
      <c r="BV417" s="323"/>
      <c r="BW417" s="323"/>
      <c r="BX417" s="323"/>
      <c r="BY417" s="323"/>
      <c r="BZ417" s="323"/>
      <c r="CA417" s="323"/>
      <c r="CB417" s="323"/>
      <c r="CC417" s="323"/>
      <c r="CD417" s="323"/>
      <c r="CE417" s="323"/>
      <c r="CF417" s="323"/>
      <c r="CG417" s="323"/>
      <c r="CH417" s="323"/>
      <c r="CI417" s="323"/>
      <c r="CJ417" s="323"/>
      <c r="CK417" s="323"/>
      <c r="CL417" s="323"/>
      <c r="CM417" s="323"/>
      <c r="CN417" s="323"/>
      <c r="CO417" s="323"/>
      <c r="CP417" s="323"/>
      <c r="CQ417" s="323"/>
      <c r="CR417" s="323"/>
      <c r="CS417" s="323"/>
      <c r="CT417" s="323"/>
      <c r="CU417" s="323"/>
      <c r="CV417" s="323"/>
      <c r="CW417" s="323"/>
      <c r="CX417" s="323"/>
      <c r="CY417" s="323"/>
      <c r="CZ417" s="323"/>
      <c r="DA417" s="323"/>
      <c r="DB417" s="323"/>
      <c r="DC417" s="323"/>
      <c r="DD417" s="323"/>
      <c r="DE417" s="323"/>
      <c r="DF417" s="323"/>
      <c r="DG417" s="323"/>
      <c r="DH417" s="323"/>
    </row>
    <row r="418" spans="1:112" s="328" customFormat="1" ht="12.75">
      <c r="A418" s="342"/>
      <c r="B418" s="342"/>
      <c r="C418" s="319"/>
      <c r="D418" s="319"/>
      <c r="E418" s="319"/>
      <c r="F418" s="319"/>
      <c r="G418" s="335" t="s">
        <v>2383</v>
      </c>
      <c r="H418" s="343">
        <v>5000</v>
      </c>
      <c r="I418" s="324"/>
      <c r="J418" s="324"/>
      <c r="K418" s="324"/>
      <c r="L418" s="319"/>
      <c r="M418" s="319"/>
      <c r="N418" s="323"/>
      <c r="O418" s="323"/>
      <c r="P418" s="323"/>
      <c r="Q418" s="323"/>
      <c r="R418" s="323"/>
      <c r="S418" s="323"/>
      <c r="T418" s="323"/>
      <c r="U418" s="323"/>
      <c r="V418" s="323"/>
      <c r="W418" s="323"/>
      <c r="X418" s="323"/>
      <c r="Y418" s="323"/>
      <c r="Z418" s="323"/>
      <c r="AA418" s="323"/>
      <c r="AB418" s="323"/>
      <c r="AC418" s="323"/>
      <c r="AD418" s="323"/>
      <c r="AE418" s="323"/>
      <c r="AF418" s="323"/>
      <c r="AG418" s="323"/>
      <c r="AH418" s="323"/>
      <c r="AI418" s="323"/>
      <c r="AJ418" s="323"/>
      <c r="AK418" s="323"/>
      <c r="AL418" s="323"/>
      <c r="AM418" s="323"/>
      <c r="AN418" s="323"/>
      <c r="AO418" s="323"/>
      <c r="AP418" s="323"/>
      <c r="AQ418" s="323"/>
      <c r="AR418" s="323"/>
      <c r="AS418" s="323"/>
      <c r="AT418" s="323"/>
      <c r="AU418" s="323"/>
      <c r="AV418" s="323"/>
      <c r="AW418" s="323"/>
      <c r="AX418" s="323"/>
      <c r="AY418" s="323"/>
      <c r="AZ418" s="323"/>
      <c r="BA418" s="323"/>
      <c r="BB418" s="323"/>
      <c r="BC418" s="323"/>
      <c r="BD418" s="323"/>
      <c r="BE418" s="323"/>
      <c r="BF418" s="323"/>
      <c r="BG418" s="323"/>
      <c r="BH418" s="323"/>
      <c r="BI418" s="323"/>
      <c r="BJ418" s="323"/>
      <c r="BK418" s="323"/>
      <c r="BL418" s="323"/>
      <c r="BM418" s="323"/>
      <c r="BN418" s="323"/>
      <c r="BO418" s="323"/>
      <c r="BP418" s="323"/>
      <c r="BQ418" s="323"/>
      <c r="BR418" s="323"/>
      <c r="BS418" s="323"/>
      <c r="BT418" s="323"/>
      <c r="BU418" s="323"/>
      <c r="BV418" s="323"/>
      <c r="BW418" s="323"/>
      <c r="BX418" s="323"/>
      <c r="BY418" s="323"/>
      <c r="BZ418" s="323"/>
      <c r="CA418" s="323"/>
      <c r="CB418" s="323"/>
      <c r="CC418" s="323"/>
      <c r="CD418" s="323"/>
      <c r="CE418" s="323"/>
      <c r="CF418" s="323"/>
      <c r="CG418" s="323"/>
      <c r="CH418" s="323"/>
      <c r="CI418" s="323"/>
      <c r="CJ418" s="323"/>
      <c r="CK418" s="323"/>
      <c r="CL418" s="323"/>
      <c r="CM418" s="323"/>
      <c r="CN418" s="323"/>
      <c r="CO418" s="323"/>
      <c r="CP418" s="323"/>
      <c r="CQ418" s="323"/>
      <c r="CR418" s="323"/>
      <c r="CS418" s="323"/>
      <c r="CT418" s="323"/>
      <c r="CU418" s="323"/>
      <c r="CV418" s="323"/>
      <c r="CW418" s="323"/>
      <c r="CX418" s="323"/>
      <c r="CY418" s="323"/>
      <c r="CZ418" s="323"/>
      <c r="DA418" s="323"/>
      <c r="DB418" s="323"/>
      <c r="DC418" s="323"/>
      <c r="DD418" s="323"/>
      <c r="DE418" s="323"/>
      <c r="DF418" s="323"/>
      <c r="DG418" s="323"/>
      <c r="DH418" s="323"/>
    </row>
    <row r="419" spans="1:112" s="33" customFormat="1" ht="25.5">
      <c r="A419" s="339">
        <v>234</v>
      </c>
      <c r="B419" s="339"/>
      <c r="C419" s="318" t="s">
        <v>3602</v>
      </c>
      <c r="D419" s="318" t="s">
        <v>475</v>
      </c>
      <c r="E419" s="318" t="s">
        <v>1379</v>
      </c>
      <c r="F419" s="318" t="s">
        <v>1380</v>
      </c>
      <c r="G419" s="59" t="s">
        <v>1008</v>
      </c>
      <c r="H419" s="340">
        <v>200</v>
      </c>
      <c r="I419" s="100"/>
      <c r="J419" s="100"/>
      <c r="K419" s="100" t="s">
        <v>1376</v>
      </c>
      <c r="L419" s="318" t="s">
        <v>1381</v>
      </c>
      <c r="M419" s="318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</row>
    <row r="420" spans="1:112" s="33" customFormat="1" ht="12.75">
      <c r="A420" s="339"/>
      <c r="B420" s="339"/>
      <c r="C420" s="318"/>
      <c r="D420" s="318"/>
      <c r="E420" s="318"/>
      <c r="F420" s="318"/>
      <c r="G420" s="59" t="s">
        <v>1012</v>
      </c>
      <c r="H420" s="340">
        <v>2603</v>
      </c>
      <c r="I420" s="100"/>
      <c r="J420" s="100"/>
      <c r="K420" s="100"/>
      <c r="L420" s="318"/>
      <c r="M420" s="318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</row>
    <row r="421" spans="1:112" s="33" customFormat="1" ht="25.5">
      <c r="A421" s="339">
        <v>235</v>
      </c>
      <c r="B421" s="339"/>
      <c r="C421" s="318" t="s">
        <v>742</v>
      </c>
      <c r="D421" s="318" t="s">
        <v>475</v>
      </c>
      <c r="E421" s="318" t="s">
        <v>743</v>
      </c>
      <c r="F421" s="318" t="s">
        <v>1382</v>
      </c>
      <c r="G421" s="59" t="s">
        <v>4026</v>
      </c>
      <c r="H421" s="340">
        <v>925505</v>
      </c>
      <c r="I421" s="100"/>
      <c r="J421" s="100"/>
      <c r="K421" s="100" t="s">
        <v>1371</v>
      </c>
      <c r="L421" s="318" t="s">
        <v>1383</v>
      </c>
      <c r="M421" s="318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</row>
    <row r="422" spans="1:112" s="328" customFormat="1" ht="25.5">
      <c r="A422" s="339">
        <v>236</v>
      </c>
      <c r="B422" s="339"/>
      <c r="C422" s="318" t="s">
        <v>1384</v>
      </c>
      <c r="D422" s="318" t="s">
        <v>462</v>
      </c>
      <c r="E422" s="318" t="s">
        <v>1385</v>
      </c>
      <c r="F422" s="318" t="s">
        <v>1386</v>
      </c>
      <c r="G422" s="59" t="s">
        <v>1109</v>
      </c>
      <c r="H422" s="340">
        <v>200</v>
      </c>
      <c r="I422" s="100"/>
      <c r="J422" s="100"/>
      <c r="K422" s="100" t="s">
        <v>1376</v>
      </c>
      <c r="L422" s="318" t="s">
        <v>1387</v>
      </c>
      <c r="M422" s="318"/>
      <c r="N422" s="323"/>
      <c r="O422" s="323"/>
      <c r="P422" s="323"/>
      <c r="Q422" s="323"/>
      <c r="R422" s="323"/>
      <c r="S422" s="323"/>
      <c r="T422" s="323"/>
      <c r="U422" s="323"/>
      <c r="V422" s="323"/>
      <c r="W422" s="323"/>
      <c r="X422" s="323"/>
      <c r="Y422" s="323"/>
      <c r="Z422" s="323"/>
      <c r="AA422" s="323"/>
      <c r="AB422" s="323"/>
      <c r="AC422" s="323"/>
      <c r="AD422" s="323"/>
      <c r="AE422" s="323"/>
      <c r="AF422" s="323"/>
      <c r="AG422" s="323"/>
      <c r="AH422" s="323"/>
      <c r="AI422" s="323"/>
      <c r="AJ422" s="323"/>
      <c r="AK422" s="323"/>
      <c r="AL422" s="323"/>
      <c r="AM422" s="323"/>
      <c r="AN422" s="323"/>
      <c r="AO422" s="323"/>
      <c r="AP422" s="323"/>
      <c r="AQ422" s="323"/>
      <c r="AR422" s="323"/>
      <c r="AS422" s="323"/>
      <c r="AT422" s="323"/>
      <c r="AU422" s="323"/>
      <c r="AV422" s="323"/>
      <c r="AW422" s="323"/>
      <c r="AX422" s="323"/>
      <c r="AY422" s="323"/>
      <c r="AZ422" s="323"/>
      <c r="BA422" s="323"/>
      <c r="BB422" s="323"/>
      <c r="BC422" s="323"/>
      <c r="BD422" s="323"/>
      <c r="BE422" s="323"/>
      <c r="BF422" s="323"/>
      <c r="BG422" s="323"/>
      <c r="BH422" s="323"/>
      <c r="BI422" s="323"/>
      <c r="BJ422" s="323"/>
      <c r="BK422" s="323"/>
      <c r="BL422" s="323"/>
      <c r="BM422" s="323"/>
      <c r="BN422" s="323"/>
      <c r="BO422" s="323"/>
      <c r="BP422" s="323"/>
      <c r="BQ422" s="323"/>
      <c r="BR422" s="323"/>
      <c r="BS422" s="323"/>
      <c r="BT422" s="323"/>
      <c r="BU422" s="323"/>
      <c r="BV422" s="323"/>
      <c r="BW422" s="323"/>
      <c r="BX422" s="323"/>
      <c r="BY422" s="323"/>
      <c r="BZ422" s="323"/>
      <c r="CA422" s="323"/>
      <c r="CB422" s="323"/>
      <c r="CC422" s="323"/>
      <c r="CD422" s="323"/>
      <c r="CE422" s="323"/>
      <c r="CF422" s="323"/>
      <c r="CG422" s="323"/>
      <c r="CH422" s="323"/>
      <c r="CI422" s="323"/>
      <c r="CJ422" s="323"/>
      <c r="CK422" s="323"/>
      <c r="CL422" s="323"/>
      <c r="CM422" s="323"/>
      <c r="CN422" s="323"/>
      <c r="CO422" s="323"/>
      <c r="CP422" s="323"/>
      <c r="CQ422" s="323"/>
      <c r="CR422" s="323"/>
      <c r="CS422" s="323"/>
      <c r="CT422" s="323"/>
      <c r="CU422" s="323"/>
      <c r="CV422" s="323"/>
      <c r="CW422" s="323"/>
      <c r="CX422" s="323"/>
      <c r="CY422" s="323"/>
      <c r="CZ422" s="323"/>
      <c r="DA422" s="323"/>
      <c r="DB422" s="323"/>
      <c r="DC422" s="323"/>
      <c r="DD422" s="323"/>
      <c r="DE422" s="323"/>
      <c r="DF422" s="323"/>
      <c r="DG422" s="323"/>
      <c r="DH422" s="323"/>
    </row>
    <row r="423" spans="1:112" s="328" customFormat="1" ht="12.75">
      <c r="A423" s="339"/>
      <c r="B423" s="339"/>
      <c r="C423" s="318"/>
      <c r="D423" s="318"/>
      <c r="E423" s="318"/>
      <c r="F423" s="318"/>
      <c r="G423" s="59" t="s">
        <v>2383</v>
      </c>
      <c r="H423" s="340">
        <v>10000</v>
      </c>
      <c r="I423" s="100"/>
      <c r="J423" s="100"/>
      <c r="K423" s="100"/>
      <c r="L423" s="318"/>
      <c r="M423" s="318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  <c r="Z423" s="323"/>
      <c r="AA423" s="323"/>
      <c r="AB423" s="323"/>
      <c r="AC423" s="323"/>
      <c r="AD423" s="323"/>
      <c r="AE423" s="323"/>
      <c r="AF423" s="323"/>
      <c r="AG423" s="323"/>
      <c r="AH423" s="323"/>
      <c r="AI423" s="323"/>
      <c r="AJ423" s="323"/>
      <c r="AK423" s="323"/>
      <c r="AL423" s="323"/>
      <c r="AM423" s="323"/>
      <c r="AN423" s="323"/>
      <c r="AO423" s="323"/>
      <c r="AP423" s="323"/>
      <c r="AQ423" s="323"/>
      <c r="AR423" s="323"/>
      <c r="AS423" s="323"/>
      <c r="AT423" s="323"/>
      <c r="AU423" s="323"/>
      <c r="AV423" s="323"/>
      <c r="AW423" s="323"/>
      <c r="AX423" s="323"/>
      <c r="AY423" s="323"/>
      <c r="AZ423" s="323"/>
      <c r="BA423" s="323"/>
      <c r="BB423" s="323"/>
      <c r="BC423" s="323"/>
      <c r="BD423" s="323"/>
      <c r="BE423" s="323"/>
      <c r="BF423" s="323"/>
      <c r="BG423" s="323"/>
      <c r="BH423" s="323"/>
      <c r="BI423" s="323"/>
      <c r="BJ423" s="323"/>
      <c r="BK423" s="323"/>
      <c r="BL423" s="323"/>
      <c r="BM423" s="323"/>
      <c r="BN423" s="323"/>
      <c r="BO423" s="323"/>
      <c r="BP423" s="323"/>
      <c r="BQ423" s="323"/>
      <c r="BR423" s="323"/>
      <c r="BS423" s="323"/>
      <c r="BT423" s="323"/>
      <c r="BU423" s="323"/>
      <c r="BV423" s="323"/>
      <c r="BW423" s="323"/>
      <c r="BX423" s="323"/>
      <c r="BY423" s="323"/>
      <c r="BZ423" s="323"/>
      <c r="CA423" s="323"/>
      <c r="CB423" s="323"/>
      <c r="CC423" s="323"/>
      <c r="CD423" s="323"/>
      <c r="CE423" s="323"/>
      <c r="CF423" s="323"/>
      <c r="CG423" s="323"/>
      <c r="CH423" s="323"/>
      <c r="CI423" s="323"/>
      <c r="CJ423" s="323"/>
      <c r="CK423" s="323"/>
      <c r="CL423" s="323"/>
      <c r="CM423" s="323"/>
      <c r="CN423" s="323"/>
      <c r="CO423" s="323"/>
      <c r="CP423" s="323"/>
      <c r="CQ423" s="323"/>
      <c r="CR423" s="323"/>
      <c r="CS423" s="323"/>
      <c r="CT423" s="323"/>
      <c r="CU423" s="323"/>
      <c r="CV423" s="323"/>
      <c r="CW423" s="323"/>
      <c r="CX423" s="323"/>
      <c r="CY423" s="323"/>
      <c r="CZ423" s="323"/>
      <c r="DA423" s="323"/>
      <c r="DB423" s="323"/>
      <c r="DC423" s="323"/>
      <c r="DD423" s="323"/>
      <c r="DE423" s="323"/>
      <c r="DF423" s="323"/>
      <c r="DG423" s="323"/>
      <c r="DH423" s="323"/>
    </row>
    <row r="424" spans="1:112" s="328" customFormat="1" ht="25.5">
      <c r="A424" s="339">
        <v>237</v>
      </c>
      <c r="B424" s="339"/>
      <c r="C424" s="318" t="s">
        <v>1388</v>
      </c>
      <c r="D424" s="318" t="s">
        <v>462</v>
      </c>
      <c r="E424" s="318" t="s">
        <v>1389</v>
      </c>
      <c r="F424" s="318" t="s">
        <v>1390</v>
      </c>
      <c r="G424" s="59" t="s">
        <v>1109</v>
      </c>
      <c r="H424" s="340">
        <v>200</v>
      </c>
      <c r="I424" s="100"/>
      <c r="J424" s="100"/>
      <c r="K424" s="100" t="s">
        <v>1371</v>
      </c>
      <c r="L424" s="318" t="s">
        <v>1391</v>
      </c>
      <c r="M424" s="318"/>
      <c r="N424" s="323"/>
      <c r="O424" s="323"/>
      <c r="P424" s="323"/>
      <c r="Q424" s="323"/>
      <c r="R424" s="323"/>
      <c r="S424" s="323"/>
      <c r="T424" s="323"/>
      <c r="U424" s="323"/>
      <c r="V424" s="323"/>
      <c r="W424" s="323"/>
      <c r="X424" s="323"/>
      <c r="Y424" s="323"/>
      <c r="Z424" s="323"/>
      <c r="AA424" s="323"/>
      <c r="AB424" s="323"/>
      <c r="AC424" s="323"/>
      <c r="AD424" s="323"/>
      <c r="AE424" s="323"/>
      <c r="AF424" s="323"/>
      <c r="AG424" s="323"/>
      <c r="AH424" s="323"/>
      <c r="AI424" s="323"/>
      <c r="AJ424" s="323"/>
      <c r="AK424" s="323"/>
      <c r="AL424" s="323"/>
      <c r="AM424" s="323"/>
      <c r="AN424" s="323"/>
      <c r="AO424" s="323"/>
      <c r="AP424" s="323"/>
      <c r="AQ424" s="323"/>
      <c r="AR424" s="323"/>
      <c r="AS424" s="323"/>
      <c r="AT424" s="323"/>
      <c r="AU424" s="323"/>
      <c r="AV424" s="323"/>
      <c r="AW424" s="323"/>
      <c r="AX424" s="323"/>
      <c r="AY424" s="323"/>
      <c r="AZ424" s="323"/>
      <c r="BA424" s="323"/>
      <c r="BB424" s="323"/>
      <c r="BC424" s="323"/>
      <c r="BD424" s="323"/>
      <c r="BE424" s="323"/>
      <c r="BF424" s="323"/>
      <c r="BG424" s="323"/>
      <c r="BH424" s="323"/>
      <c r="BI424" s="323"/>
      <c r="BJ424" s="323"/>
      <c r="BK424" s="323"/>
      <c r="BL424" s="323"/>
      <c r="BM424" s="323"/>
      <c r="BN424" s="323"/>
      <c r="BO424" s="323"/>
      <c r="BP424" s="323"/>
      <c r="BQ424" s="323"/>
      <c r="BR424" s="323"/>
      <c r="BS424" s="323"/>
      <c r="BT424" s="323"/>
      <c r="BU424" s="323"/>
      <c r="BV424" s="323"/>
      <c r="BW424" s="323"/>
      <c r="BX424" s="323"/>
      <c r="BY424" s="323"/>
      <c r="BZ424" s="323"/>
      <c r="CA424" s="323"/>
      <c r="CB424" s="323"/>
      <c r="CC424" s="323"/>
      <c r="CD424" s="323"/>
      <c r="CE424" s="323"/>
      <c r="CF424" s="323"/>
      <c r="CG424" s="323"/>
      <c r="CH424" s="323"/>
      <c r="CI424" s="323"/>
      <c r="CJ424" s="323"/>
      <c r="CK424" s="323"/>
      <c r="CL424" s="323"/>
      <c r="CM424" s="323"/>
      <c r="CN424" s="323"/>
      <c r="CO424" s="323"/>
      <c r="CP424" s="323"/>
      <c r="CQ424" s="323"/>
      <c r="CR424" s="323"/>
      <c r="CS424" s="323"/>
      <c r="CT424" s="323"/>
      <c r="CU424" s="323"/>
      <c r="CV424" s="323"/>
      <c r="CW424" s="323"/>
      <c r="CX424" s="323"/>
      <c r="CY424" s="323"/>
      <c r="CZ424" s="323"/>
      <c r="DA424" s="323"/>
      <c r="DB424" s="323"/>
      <c r="DC424" s="323"/>
      <c r="DD424" s="323"/>
      <c r="DE424" s="323"/>
      <c r="DF424" s="323"/>
      <c r="DG424" s="323"/>
      <c r="DH424" s="323"/>
    </row>
    <row r="425" spans="1:112" s="328" customFormat="1" ht="12.75">
      <c r="A425" s="339"/>
      <c r="B425" s="339"/>
      <c r="C425" s="318"/>
      <c r="D425" s="318"/>
      <c r="E425" s="318"/>
      <c r="F425" s="318"/>
      <c r="G425" s="59" t="s">
        <v>2383</v>
      </c>
      <c r="H425" s="340">
        <v>10000</v>
      </c>
      <c r="I425" s="100"/>
      <c r="J425" s="100"/>
      <c r="K425" s="100"/>
      <c r="L425" s="318"/>
      <c r="M425" s="318"/>
      <c r="N425" s="323"/>
      <c r="O425" s="323"/>
      <c r="P425" s="323"/>
      <c r="Q425" s="323"/>
      <c r="R425" s="323"/>
      <c r="S425" s="323"/>
      <c r="T425" s="323"/>
      <c r="U425" s="323"/>
      <c r="V425" s="323"/>
      <c r="W425" s="323"/>
      <c r="X425" s="323"/>
      <c r="Y425" s="323"/>
      <c r="Z425" s="323"/>
      <c r="AA425" s="323"/>
      <c r="AB425" s="323"/>
      <c r="AC425" s="323"/>
      <c r="AD425" s="323"/>
      <c r="AE425" s="323"/>
      <c r="AF425" s="323"/>
      <c r="AG425" s="323"/>
      <c r="AH425" s="323"/>
      <c r="AI425" s="323"/>
      <c r="AJ425" s="323"/>
      <c r="AK425" s="323"/>
      <c r="AL425" s="323"/>
      <c r="AM425" s="323"/>
      <c r="AN425" s="323"/>
      <c r="AO425" s="323"/>
      <c r="AP425" s="323"/>
      <c r="AQ425" s="323"/>
      <c r="AR425" s="323"/>
      <c r="AS425" s="323"/>
      <c r="AT425" s="323"/>
      <c r="AU425" s="323"/>
      <c r="AV425" s="323"/>
      <c r="AW425" s="323"/>
      <c r="AX425" s="323"/>
      <c r="AY425" s="323"/>
      <c r="AZ425" s="323"/>
      <c r="BA425" s="323"/>
      <c r="BB425" s="323"/>
      <c r="BC425" s="323"/>
      <c r="BD425" s="323"/>
      <c r="BE425" s="323"/>
      <c r="BF425" s="323"/>
      <c r="BG425" s="323"/>
      <c r="BH425" s="323"/>
      <c r="BI425" s="323"/>
      <c r="BJ425" s="323"/>
      <c r="BK425" s="323"/>
      <c r="BL425" s="323"/>
      <c r="BM425" s="323"/>
      <c r="BN425" s="323"/>
      <c r="BO425" s="323"/>
      <c r="BP425" s="323"/>
      <c r="BQ425" s="323"/>
      <c r="BR425" s="323"/>
      <c r="BS425" s="323"/>
      <c r="BT425" s="323"/>
      <c r="BU425" s="323"/>
      <c r="BV425" s="323"/>
      <c r="BW425" s="323"/>
      <c r="BX425" s="323"/>
      <c r="BY425" s="323"/>
      <c r="BZ425" s="323"/>
      <c r="CA425" s="323"/>
      <c r="CB425" s="323"/>
      <c r="CC425" s="323"/>
      <c r="CD425" s="323"/>
      <c r="CE425" s="323"/>
      <c r="CF425" s="323"/>
      <c r="CG425" s="323"/>
      <c r="CH425" s="323"/>
      <c r="CI425" s="323"/>
      <c r="CJ425" s="323"/>
      <c r="CK425" s="323"/>
      <c r="CL425" s="323"/>
      <c r="CM425" s="323"/>
      <c r="CN425" s="323"/>
      <c r="CO425" s="323"/>
      <c r="CP425" s="323"/>
      <c r="CQ425" s="323"/>
      <c r="CR425" s="323"/>
      <c r="CS425" s="323"/>
      <c r="CT425" s="323"/>
      <c r="CU425" s="323"/>
      <c r="CV425" s="323"/>
      <c r="CW425" s="323"/>
      <c r="CX425" s="323"/>
      <c r="CY425" s="323"/>
      <c r="CZ425" s="323"/>
      <c r="DA425" s="323"/>
      <c r="DB425" s="323"/>
      <c r="DC425" s="323"/>
      <c r="DD425" s="323"/>
      <c r="DE425" s="323"/>
      <c r="DF425" s="323"/>
      <c r="DG425" s="323"/>
      <c r="DH425" s="323"/>
    </row>
    <row r="426" spans="1:112" s="328" customFormat="1" ht="25.5">
      <c r="A426" s="339">
        <v>238</v>
      </c>
      <c r="B426" s="339"/>
      <c r="C426" s="318" t="s">
        <v>1392</v>
      </c>
      <c r="D426" s="318" t="s">
        <v>462</v>
      </c>
      <c r="E426" s="318" t="s">
        <v>1393</v>
      </c>
      <c r="F426" s="318" t="s">
        <v>1394</v>
      </c>
      <c r="G426" s="59" t="s">
        <v>1109</v>
      </c>
      <c r="H426" s="340">
        <v>200</v>
      </c>
      <c r="I426" s="100"/>
      <c r="J426" s="100"/>
      <c r="K426" s="100" t="s">
        <v>1376</v>
      </c>
      <c r="L426" s="318" t="s">
        <v>1395</v>
      </c>
      <c r="M426" s="318"/>
      <c r="N426" s="323"/>
      <c r="O426" s="323"/>
      <c r="P426" s="323"/>
      <c r="Q426" s="323"/>
      <c r="R426" s="323"/>
      <c r="S426" s="323"/>
      <c r="T426" s="323"/>
      <c r="U426" s="323"/>
      <c r="V426" s="323"/>
      <c r="W426" s="323"/>
      <c r="X426" s="323"/>
      <c r="Y426" s="323"/>
      <c r="Z426" s="323"/>
      <c r="AA426" s="323"/>
      <c r="AB426" s="323"/>
      <c r="AC426" s="323"/>
      <c r="AD426" s="323"/>
      <c r="AE426" s="323"/>
      <c r="AF426" s="323"/>
      <c r="AG426" s="323"/>
      <c r="AH426" s="323"/>
      <c r="AI426" s="323"/>
      <c r="AJ426" s="323"/>
      <c r="AK426" s="323"/>
      <c r="AL426" s="323"/>
      <c r="AM426" s="323"/>
      <c r="AN426" s="323"/>
      <c r="AO426" s="323"/>
      <c r="AP426" s="323"/>
      <c r="AQ426" s="323"/>
      <c r="AR426" s="323"/>
      <c r="AS426" s="323"/>
      <c r="AT426" s="323"/>
      <c r="AU426" s="323"/>
      <c r="AV426" s="323"/>
      <c r="AW426" s="323"/>
      <c r="AX426" s="323"/>
      <c r="AY426" s="323"/>
      <c r="AZ426" s="323"/>
      <c r="BA426" s="323"/>
      <c r="BB426" s="323"/>
      <c r="BC426" s="323"/>
      <c r="BD426" s="323"/>
      <c r="BE426" s="323"/>
      <c r="BF426" s="323"/>
      <c r="BG426" s="323"/>
      <c r="BH426" s="323"/>
      <c r="BI426" s="323"/>
      <c r="BJ426" s="323"/>
      <c r="BK426" s="323"/>
      <c r="BL426" s="323"/>
      <c r="BM426" s="323"/>
      <c r="BN426" s="323"/>
      <c r="BO426" s="323"/>
      <c r="BP426" s="323"/>
      <c r="BQ426" s="323"/>
      <c r="BR426" s="323"/>
      <c r="BS426" s="323"/>
      <c r="BT426" s="323"/>
      <c r="BU426" s="323"/>
      <c r="BV426" s="323"/>
      <c r="BW426" s="323"/>
      <c r="BX426" s="323"/>
      <c r="BY426" s="323"/>
      <c r="BZ426" s="323"/>
      <c r="CA426" s="323"/>
      <c r="CB426" s="323"/>
      <c r="CC426" s="323"/>
      <c r="CD426" s="323"/>
      <c r="CE426" s="323"/>
      <c r="CF426" s="323"/>
      <c r="CG426" s="323"/>
      <c r="CH426" s="323"/>
      <c r="CI426" s="323"/>
      <c r="CJ426" s="323"/>
      <c r="CK426" s="323"/>
      <c r="CL426" s="323"/>
      <c r="CM426" s="323"/>
      <c r="CN426" s="323"/>
      <c r="CO426" s="323"/>
      <c r="CP426" s="323"/>
      <c r="CQ426" s="323"/>
      <c r="CR426" s="323"/>
      <c r="CS426" s="323"/>
      <c r="CT426" s="323"/>
      <c r="CU426" s="323"/>
      <c r="CV426" s="323"/>
      <c r="CW426" s="323"/>
      <c r="CX426" s="323"/>
      <c r="CY426" s="323"/>
      <c r="CZ426" s="323"/>
      <c r="DA426" s="323"/>
      <c r="DB426" s="323"/>
      <c r="DC426" s="323"/>
      <c r="DD426" s="323"/>
      <c r="DE426" s="323"/>
      <c r="DF426" s="323"/>
      <c r="DG426" s="323"/>
      <c r="DH426" s="323"/>
    </row>
    <row r="427" spans="1:112" s="328" customFormat="1" ht="12.75">
      <c r="A427" s="339"/>
      <c r="B427" s="339"/>
      <c r="C427" s="318"/>
      <c r="D427" s="318"/>
      <c r="E427" s="318"/>
      <c r="F427" s="318"/>
      <c r="G427" s="59" t="s">
        <v>2383</v>
      </c>
      <c r="H427" s="340">
        <v>5000</v>
      </c>
      <c r="I427" s="100"/>
      <c r="J427" s="100"/>
      <c r="K427" s="100"/>
      <c r="L427" s="318"/>
      <c r="M427" s="318"/>
      <c r="N427" s="323"/>
      <c r="O427" s="323"/>
      <c r="P427" s="323"/>
      <c r="Q427" s="323"/>
      <c r="R427" s="323"/>
      <c r="S427" s="323"/>
      <c r="T427" s="323"/>
      <c r="U427" s="323"/>
      <c r="V427" s="323"/>
      <c r="W427" s="323"/>
      <c r="X427" s="323"/>
      <c r="Y427" s="323"/>
      <c r="Z427" s="323"/>
      <c r="AA427" s="323"/>
      <c r="AB427" s="323"/>
      <c r="AC427" s="323"/>
      <c r="AD427" s="323"/>
      <c r="AE427" s="323"/>
      <c r="AF427" s="323"/>
      <c r="AG427" s="323"/>
      <c r="AH427" s="323"/>
      <c r="AI427" s="323"/>
      <c r="AJ427" s="323"/>
      <c r="AK427" s="323"/>
      <c r="AL427" s="323"/>
      <c r="AM427" s="323"/>
      <c r="AN427" s="323"/>
      <c r="AO427" s="323"/>
      <c r="AP427" s="323"/>
      <c r="AQ427" s="323"/>
      <c r="AR427" s="323"/>
      <c r="AS427" s="323"/>
      <c r="AT427" s="323"/>
      <c r="AU427" s="323"/>
      <c r="AV427" s="323"/>
      <c r="AW427" s="323"/>
      <c r="AX427" s="323"/>
      <c r="AY427" s="323"/>
      <c r="AZ427" s="323"/>
      <c r="BA427" s="323"/>
      <c r="BB427" s="323"/>
      <c r="BC427" s="323"/>
      <c r="BD427" s="323"/>
      <c r="BE427" s="323"/>
      <c r="BF427" s="323"/>
      <c r="BG427" s="323"/>
      <c r="BH427" s="323"/>
      <c r="BI427" s="323"/>
      <c r="BJ427" s="323"/>
      <c r="BK427" s="323"/>
      <c r="BL427" s="323"/>
      <c r="BM427" s="323"/>
      <c r="BN427" s="323"/>
      <c r="BO427" s="323"/>
      <c r="BP427" s="323"/>
      <c r="BQ427" s="323"/>
      <c r="BR427" s="323"/>
      <c r="BS427" s="323"/>
      <c r="BT427" s="323"/>
      <c r="BU427" s="323"/>
      <c r="BV427" s="323"/>
      <c r="BW427" s="323"/>
      <c r="BX427" s="323"/>
      <c r="BY427" s="323"/>
      <c r="BZ427" s="323"/>
      <c r="CA427" s="323"/>
      <c r="CB427" s="323"/>
      <c r="CC427" s="323"/>
      <c r="CD427" s="323"/>
      <c r="CE427" s="323"/>
      <c r="CF427" s="323"/>
      <c r="CG427" s="323"/>
      <c r="CH427" s="323"/>
      <c r="CI427" s="323"/>
      <c r="CJ427" s="323"/>
      <c r="CK427" s="323"/>
      <c r="CL427" s="323"/>
      <c r="CM427" s="323"/>
      <c r="CN427" s="323"/>
      <c r="CO427" s="323"/>
      <c r="CP427" s="323"/>
      <c r="CQ427" s="323"/>
      <c r="CR427" s="323"/>
      <c r="CS427" s="323"/>
      <c r="CT427" s="323"/>
      <c r="CU427" s="323"/>
      <c r="CV427" s="323"/>
      <c r="CW427" s="323"/>
      <c r="CX427" s="323"/>
      <c r="CY427" s="323"/>
      <c r="CZ427" s="323"/>
      <c r="DA427" s="323"/>
      <c r="DB427" s="323"/>
      <c r="DC427" s="323"/>
      <c r="DD427" s="323"/>
      <c r="DE427" s="323"/>
      <c r="DF427" s="323"/>
      <c r="DG427" s="323"/>
      <c r="DH427" s="323"/>
    </row>
    <row r="428" spans="1:112" s="328" customFormat="1" ht="25.5">
      <c r="A428" s="339">
        <v>239</v>
      </c>
      <c r="B428" s="339"/>
      <c r="C428" s="318" t="s">
        <v>1388</v>
      </c>
      <c r="D428" s="318" t="s">
        <v>462</v>
      </c>
      <c r="E428" s="318" t="s">
        <v>1396</v>
      </c>
      <c r="F428" s="318" t="s">
        <v>1397</v>
      </c>
      <c r="G428" s="59" t="s">
        <v>1051</v>
      </c>
      <c r="H428" s="340">
        <v>190</v>
      </c>
      <c r="I428" s="100"/>
      <c r="J428" s="100"/>
      <c r="K428" s="100" t="s">
        <v>1371</v>
      </c>
      <c r="L428" s="33" t="s">
        <v>1398</v>
      </c>
      <c r="M428" s="318"/>
      <c r="N428" s="323"/>
      <c r="O428" s="323"/>
      <c r="P428" s="323"/>
      <c r="Q428" s="323"/>
      <c r="R428" s="323"/>
      <c r="S428" s="323"/>
      <c r="T428" s="323"/>
      <c r="U428" s="323"/>
      <c r="V428" s="323"/>
      <c r="W428" s="323"/>
      <c r="X428" s="323"/>
      <c r="Y428" s="323"/>
      <c r="Z428" s="323"/>
      <c r="AA428" s="323"/>
      <c r="AB428" s="323"/>
      <c r="AC428" s="323"/>
      <c r="AD428" s="323"/>
      <c r="AE428" s="323"/>
      <c r="AF428" s="323"/>
      <c r="AG428" s="323"/>
      <c r="AH428" s="323"/>
      <c r="AI428" s="323"/>
      <c r="AJ428" s="323"/>
      <c r="AK428" s="323"/>
      <c r="AL428" s="323"/>
      <c r="AM428" s="323"/>
      <c r="AN428" s="323"/>
      <c r="AO428" s="323"/>
      <c r="AP428" s="323"/>
      <c r="AQ428" s="323"/>
      <c r="AR428" s="323"/>
      <c r="AS428" s="323"/>
      <c r="AT428" s="323"/>
      <c r="AU428" s="323"/>
      <c r="AV428" s="323"/>
      <c r="AW428" s="323"/>
      <c r="AX428" s="323"/>
      <c r="AY428" s="323"/>
      <c r="AZ428" s="323"/>
      <c r="BA428" s="323"/>
      <c r="BB428" s="323"/>
      <c r="BC428" s="323"/>
      <c r="BD428" s="323"/>
      <c r="BE428" s="323"/>
      <c r="BF428" s="323"/>
      <c r="BG428" s="323"/>
      <c r="BH428" s="323"/>
      <c r="BI428" s="323"/>
      <c r="BJ428" s="323"/>
      <c r="BK428" s="323"/>
      <c r="BL428" s="323"/>
      <c r="BM428" s="323"/>
      <c r="BN428" s="323"/>
      <c r="BO428" s="323"/>
      <c r="BP428" s="323"/>
      <c r="BQ428" s="323"/>
      <c r="BR428" s="323"/>
      <c r="BS428" s="323"/>
      <c r="BT428" s="323"/>
      <c r="BU428" s="323"/>
      <c r="BV428" s="323"/>
      <c r="BW428" s="323"/>
      <c r="BX428" s="323"/>
      <c r="BY428" s="323"/>
      <c r="BZ428" s="323"/>
      <c r="CA428" s="323"/>
      <c r="CB428" s="323"/>
      <c r="CC428" s="323"/>
      <c r="CD428" s="323"/>
      <c r="CE428" s="323"/>
      <c r="CF428" s="323"/>
      <c r="CG428" s="323"/>
      <c r="CH428" s="323"/>
      <c r="CI428" s="323"/>
      <c r="CJ428" s="323"/>
      <c r="CK428" s="323"/>
      <c r="CL428" s="323"/>
      <c r="CM428" s="323"/>
      <c r="CN428" s="323"/>
      <c r="CO428" s="323"/>
      <c r="CP428" s="323"/>
      <c r="CQ428" s="323"/>
      <c r="CR428" s="323"/>
      <c r="CS428" s="323"/>
      <c r="CT428" s="323"/>
      <c r="CU428" s="323"/>
      <c r="CV428" s="323"/>
      <c r="CW428" s="323"/>
      <c r="CX428" s="323"/>
      <c r="CY428" s="323"/>
      <c r="CZ428" s="323"/>
      <c r="DA428" s="323"/>
      <c r="DB428" s="323"/>
      <c r="DC428" s="323"/>
      <c r="DD428" s="323"/>
      <c r="DE428" s="323"/>
      <c r="DF428" s="323"/>
      <c r="DG428" s="323"/>
      <c r="DH428" s="323"/>
    </row>
    <row r="429" spans="1:112" s="328" customFormat="1" ht="12.75">
      <c r="A429" s="339"/>
      <c r="B429" s="339"/>
      <c r="C429" s="318"/>
      <c r="D429" s="318"/>
      <c r="E429" s="318"/>
      <c r="F429" s="318"/>
      <c r="G429" s="59" t="s">
        <v>1399</v>
      </c>
      <c r="H429" s="340">
        <v>2594</v>
      </c>
      <c r="I429" s="100"/>
      <c r="J429" s="100"/>
      <c r="K429" s="100"/>
      <c r="L429" s="318"/>
      <c r="M429" s="318"/>
      <c r="N429" s="323"/>
      <c r="O429" s="323"/>
      <c r="P429" s="323"/>
      <c r="Q429" s="323"/>
      <c r="R429" s="323"/>
      <c r="S429" s="323"/>
      <c r="T429" s="323"/>
      <c r="U429" s="323"/>
      <c r="V429" s="323"/>
      <c r="W429" s="323"/>
      <c r="X429" s="323"/>
      <c r="Y429" s="323"/>
      <c r="Z429" s="323"/>
      <c r="AA429" s="323"/>
      <c r="AB429" s="323"/>
      <c r="AC429" s="323"/>
      <c r="AD429" s="323"/>
      <c r="AE429" s="323"/>
      <c r="AF429" s="323"/>
      <c r="AG429" s="323"/>
      <c r="AH429" s="323"/>
      <c r="AI429" s="323"/>
      <c r="AJ429" s="323"/>
      <c r="AK429" s="323"/>
      <c r="AL429" s="323"/>
      <c r="AM429" s="323"/>
      <c r="AN429" s="323"/>
      <c r="AO429" s="323"/>
      <c r="AP429" s="323"/>
      <c r="AQ429" s="323"/>
      <c r="AR429" s="323"/>
      <c r="AS429" s="323"/>
      <c r="AT429" s="323"/>
      <c r="AU429" s="323"/>
      <c r="AV429" s="323"/>
      <c r="AW429" s="323"/>
      <c r="AX429" s="323"/>
      <c r="AY429" s="323"/>
      <c r="AZ429" s="323"/>
      <c r="BA429" s="323"/>
      <c r="BB429" s="323"/>
      <c r="BC429" s="323"/>
      <c r="BD429" s="323"/>
      <c r="BE429" s="323"/>
      <c r="BF429" s="323"/>
      <c r="BG429" s="323"/>
      <c r="BH429" s="323"/>
      <c r="BI429" s="323"/>
      <c r="BJ429" s="323"/>
      <c r="BK429" s="323"/>
      <c r="BL429" s="323"/>
      <c r="BM429" s="323"/>
      <c r="BN429" s="323"/>
      <c r="BO429" s="323"/>
      <c r="BP429" s="323"/>
      <c r="BQ429" s="323"/>
      <c r="BR429" s="323"/>
      <c r="BS429" s="323"/>
      <c r="BT429" s="323"/>
      <c r="BU429" s="323"/>
      <c r="BV429" s="323"/>
      <c r="BW429" s="323"/>
      <c r="BX429" s="323"/>
      <c r="BY429" s="323"/>
      <c r="BZ429" s="323"/>
      <c r="CA429" s="323"/>
      <c r="CB429" s="323"/>
      <c r="CC429" s="323"/>
      <c r="CD429" s="323"/>
      <c r="CE429" s="323"/>
      <c r="CF429" s="323"/>
      <c r="CG429" s="323"/>
      <c r="CH429" s="323"/>
      <c r="CI429" s="323"/>
      <c r="CJ429" s="323"/>
      <c r="CK429" s="323"/>
      <c r="CL429" s="323"/>
      <c r="CM429" s="323"/>
      <c r="CN429" s="323"/>
      <c r="CO429" s="323"/>
      <c r="CP429" s="323"/>
      <c r="CQ429" s="323"/>
      <c r="CR429" s="323"/>
      <c r="CS429" s="323"/>
      <c r="CT429" s="323"/>
      <c r="CU429" s="323"/>
      <c r="CV429" s="323"/>
      <c r="CW429" s="323"/>
      <c r="CX429" s="323"/>
      <c r="CY429" s="323"/>
      <c r="CZ429" s="323"/>
      <c r="DA429" s="323"/>
      <c r="DB429" s="323"/>
      <c r="DC429" s="323"/>
      <c r="DD429" s="323"/>
      <c r="DE429" s="323"/>
      <c r="DF429" s="323"/>
      <c r="DG429" s="323"/>
      <c r="DH429" s="323"/>
    </row>
    <row r="430" spans="1:112" s="328" customFormat="1" ht="25.5">
      <c r="A430" s="342">
        <v>240</v>
      </c>
      <c r="B430" s="342"/>
      <c r="C430" s="319" t="s">
        <v>1400</v>
      </c>
      <c r="D430" s="319" t="s">
        <v>1024</v>
      </c>
      <c r="E430" s="319" t="s">
        <v>1396</v>
      </c>
      <c r="F430" s="319" t="s">
        <v>1397</v>
      </c>
      <c r="G430" s="335" t="s">
        <v>1109</v>
      </c>
      <c r="H430" s="343">
        <v>200</v>
      </c>
      <c r="I430" s="324"/>
      <c r="J430" s="324"/>
      <c r="K430" s="324" t="s">
        <v>1376</v>
      </c>
      <c r="L430" s="319" t="s">
        <v>1401</v>
      </c>
      <c r="M430" s="319" t="s">
        <v>1402</v>
      </c>
      <c r="N430" s="323"/>
      <c r="O430" s="323"/>
      <c r="P430" s="323"/>
      <c r="Q430" s="323"/>
      <c r="R430" s="323"/>
      <c r="S430" s="323"/>
      <c r="T430" s="323"/>
      <c r="U430" s="323"/>
      <c r="V430" s="323"/>
      <c r="W430" s="323"/>
      <c r="X430" s="323"/>
      <c r="Y430" s="323"/>
      <c r="Z430" s="323"/>
      <c r="AA430" s="323"/>
      <c r="AB430" s="323"/>
      <c r="AC430" s="323"/>
      <c r="AD430" s="323"/>
      <c r="AE430" s="323"/>
      <c r="AF430" s="323"/>
      <c r="AG430" s="323"/>
      <c r="AH430" s="323"/>
      <c r="AI430" s="323"/>
      <c r="AJ430" s="323"/>
      <c r="AK430" s="323"/>
      <c r="AL430" s="323"/>
      <c r="AM430" s="323"/>
      <c r="AN430" s="323"/>
      <c r="AO430" s="323"/>
      <c r="AP430" s="323"/>
      <c r="AQ430" s="323"/>
      <c r="AR430" s="323"/>
      <c r="AS430" s="323"/>
      <c r="AT430" s="323"/>
      <c r="AU430" s="323"/>
      <c r="AV430" s="323"/>
      <c r="AW430" s="323"/>
      <c r="AX430" s="323"/>
      <c r="AY430" s="323"/>
      <c r="AZ430" s="323"/>
      <c r="BA430" s="323"/>
      <c r="BB430" s="323"/>
      <c r="BC430" s="323"/>
      <c r="BD430" s="323"/>
      <c r="BE430" s="323"/>
      <c r="BF430" s="323"/>
      <c r="BG430" s="323"/>
      <c r="BH430" s="323"/>
      <c r="BI430" s="323"/>
      <c r="BJ430" s="323"/>
      <c r="BK430" s="323"/>
      <c r="BL430" s="323"/>
      <c r="BM430" s="323"/>
      <c r="BN430" s="323"/>
      <c r="BO430" s="323"/>
      <c r="BP430" s="323"/>
      <c r="BQ430" s="323"/>
      <c r="BR430" s="323"/>
      <c r="BS430" s="323"/>
      <c r="BT430" s="323"/>
      <c r="BU430" s="323"/>
      <c r="BV430" s="323"/>
      <c r="BW430" s="323"/>
      <c r="BX430" s="323"/>
      <c r="BY430" s="323"/>
      <c r="BZ430" s="323"/>
      <c r="CA430" s="323"/>
      <c r="CB430" s="323"/>
      <c r="CC430" s="323"/>
      <c r="CD430" s="323"/>
      <c r="CE430" s="323"/>
      <c r="CF430" s="323"/>
      <c r="CG430" s="323"/>
      <c r="CH430" s="323"/>
      <c r="CI430" s="323"/>
      <c r="CJ430" s="323"/>
      <c r="CK430" s="323"/>
      <c r="CL430" s="323"/>
      <c r="CM430" s="323"/>
      <c r="CN430" s="323"/>
      <c r="CO430" s="323"/>
      <c r="CP430" s="323"/>
      <c r="CQ430" s="323"/>
      <c r="CR430" s="323"/>
      <c r="CS430" s="323"/>
      <c r="CT430" s="323"/>
      <c r="CU430" s="323"/>
      <c r="CV430" s="323"/>
      <c r="CW430" s="323"/>
      <c r="CX430" s="323"/>
      <c r="CY430" s="323"/>
      <c r="CZ430" s="323"/>
      <c r="DA430" s="323"/>
      <c r="DB430" s="323"/>
      <c r="DC430" s="323"/>
      <c r="DD430" s="323"/>
      <c r="DE430" s="323"/>
      <c r="DF430" s="323"/>
      <c r="DG430" s="323"/>
      <c r="DH430" s="323"/>
    </row>
    <row r="431" spans="1:112" s="33" customFormat="1" ht="25.5">
      <c r="A431" s="339">
        <v>241</v>
      </c>
      <c r="B431" s="339"/>
      <c r="C431" s="318" t="s">
        <v>3602</v>
      </c>
      <c r="D431" s="318" t="s">
        <v>475</v>
      </c>
      <c r="E431" s="318" t="s">
        <v>1403</v>
      </c>
      <c r="F431" s="318" t="s">
        <v>1404</v>
      </c>
      <c r="G431" s="59" t="s">
        <v>1051</v>
      </c>
      <c r="H431" s="340">
        <v>200</v>
      </c>
      <c r="I431" s="100"/>
      <c r="J431" s="100"/>
      <c r="K431" s="107">
        <v>42554</v>
      </c>
      <c r="L431" s="318" t="s">
        <v>1405</v>
      </c>
      <c r="M431" s="318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</row>
    <row r="432" spans="1:112" s="33" customFormat="1" ht="12.75">
      <c r="A432" s="339"/>
      <c r="B432" s="344"/>
      <c r="E432" s="318"/>
      <c r="F432" s="318"/>
      <c r="G432" s="59" t="s">
        <v>1399</v>
      </c>
      <c r="H432" s="340">
        <v>1560</v>
      </c>
      <c r="I432" s="100"/>
      <c r="J432" s="100"/>
      <c r="K432" s="100"/>
      <c r="L432" s="318"/>
      <c r="M432" s="318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</row>
    <row r="433" spans="1:112" s="33" customFormat="1" ht="25.5">
      <c r="A433" s="339">
        <v>242</v>
      </c>
      <c r="B433" s="339"/>
      <c r="C433" s="318" t="s">
        <v>1406</v>
      </c>
      <c r="D433" s="318" t="s">
        <v>1407</v>
      </c>
      <c r="E433" s="318" t="s">
        <v>1408</v>
      </c>
      <c r="F433" s="100" t="s">
        <v>1409</v>
      </c>
      <c r="G433" s="59" t="s">
        <v>1109</v>
      </c>
      <c r="H433" s="340">
        <v>200</v>
      </c>
      <c r="I433" s="100"/>
      <c r="J433" s="100"/>
      <c r="K433" s="107">
        <v>42708</v>
      </c>
      <c r="L433" s="318" t="s">
        <v>1410</v>
      </c>
      <c r="M433" s="318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</row>
    <row r="434" spans="1:112" s="33" customFormat="1" ht="12.75">
      <c r="A434" s="339"/>
      <c r="B434" s="339"/>
      <c r="C434" s="100"/>
      <c r="D434" s="318"/>
      <c r="E434" s="318"/>
      <c r="F434" s="100"/>
      <c r="G434" s="59" t="s">
        <v>2383</v>
      </c>
      <c r="H434" s="340">
        <v>5000</v>
      </c>
      <c r="I434" s="100"/>
      <c r="J434" s="100"/>
      <c r="K434" s="100"/>
      <c r="L434" s="318"/>
      <c r="M434" s="318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</row>
    <row r="435" spans="1:112" s="33" customFormat="1" ht="25.5">
      <c r="A435" s="339"/>
      <c r="B435" s="339"/>
      <c r="C435" s="100" t="s">
        <v>1411</v>
      </c>
      <c r="D435" s="318" t="s">
        <v>1412</v>
      </c>
      <c r="E435" s="318" t="s">
        <v>1413</v>
      </c>
      <c r="F435" s="100" t="s">
        <v>1414</v>
      </c>
      <c r="G435" s="59" t="s">
        <v>4026</v>
      </c>
      <c r="H435" s="340">
        <v>57225</v>
      </c>
      <c r="I435" s="100"/>
      <c r="J435" s="100"/>
      <c r="K435" s="107">
        <v>42486</v>
      </c>
      <c r="L435" s="318" t="s">
        <v>1415</v>
      </c>
      <c r="M435" s="318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</row>
    <row r="436" spans="1:112" s="33" customFormat="1" ht="25.5">
      <c r="A436" s="339">
        <v>243</v>
      </c>
      <c r="B436" s="339"/>
      <c r="C436" s="100" t="s">
        <v>1416</v>
      </c>
      <c r="D436" s="318" t="s">
        <v>475</v>
      </c>
      <c r="E436" s="318" t="s">
        <v>1417</v>
      </c>
      <c r="F436" s="100" t="s">
        <v>1418</v>
      </c>
      <c r="G436" s="59" t="s">
        <v>2383</v>
      </c>
      <c r="I436" s="100"/>
      <c r="J436" s="340">
        <v>10000</v>
      </c>
      <c r="K436" s="107">
        <v>42538</v>
      </c>
      <c r="L436" s="318" t="s">
        <v>1419</v>
      </c>
      <c r="M436" s="318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</row>
    <row r="437" spans="1:112" s="33" customFormat="1" ht="12.75">
      <c r="A437" s="339"/>
      <c r="B437" s="339"/>
      <c r="C437" s="100"/>
      <c r="D437" s="318"/>
      <c r="E437" s="318"/>
      <c r="F437" s="100"/>
      <c r="G437" s="59" t="s">
        <v>6787</v>
      </c>
      <c r="H437" s="318"/>
      <c r="I437" s="100"/>
      <c r="J437" s="340">
        <v>118143</v>
      </c>
      <c r="K437" s="100"/>
      <c r="L437" s="318"/>
      <c r="M437" s="318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</row>
    <row r="438" spans="1:112" s="33" customFormat="1" ht="25.5">
      <c r="A438" s="339">
        <v>245</v>
      </c>
      <c r="B438" s="339"/>
      <c r="C438" s="100" t="s">
        <v>1420</v>
      </c>
      <c r="D438" s="318" t="s">
        <v>475</v>
      </c>
      <c r="E438" s="318" t="s">
        <v>1421</v>
      </c>
      <c r="F438" s="100" t="s">
        <v>1422</v>
      </c>
      <c r="G438" s="59" t="s">
        <v>2383</v>
      </c>
      <c r="H438" s="318"/>
      <c r="I438" s="100"/>
      <c r="J438" s="340">
        <v>5000</v>
      </c>
      <c r="K438" s="107">
        <v>42541</v>
      </c>
      <c r="L438" s="318" t="s">
        <v>1423</v>
      </c>
      <c r="M438" s="318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</row>
    <row r="439" spans="1:112" s="33" customFormat="1" ht="25.5">
      <c r="A439" s="339">
        <v>246</v>
      </c>
      <c r="B439" s="339"/>
      <c r="C439" s="100" t="s">
        <v>1220</v>
      </c>
      <c r="D439" s="318" t="s">
        <v>484</v>
      </c>
      <c r="E439" s="318" t="s">
        <v>1424</v>
      </c>
      <c r="F439" s="100" t="s">
        <v>1425</v>
      </c>
      <c r="G439" s="59" t="s">
        <v>6707</v>
      </c>
      <c r="H439" s="340">
        <v>12000</v>
      </c>
      <c r="I439" s="100"/>
      <c r="J439" s="100"/>
      <c r="K439" s="107">
        <v>42537</v>
      </c>
      <c r="L439" s="318" t="s">
        <v>1426</v>
      </c>
      <c r="M439" s="318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</row>
    <row r="440" spans="1:112" s="33" customFormat="1" ht="38.25">
      <c r="A440" s="339">
        <v>247</v>
      </c>
      <c r="B440" s="339"/>
      <c r="C440" s="100" t="s">
        <v>7238</v>
      </c>
      <c r="D440" s="318" t="s">
        <v>497</v>
      </c>
      <c r="E440" s="318" t="s">
        <v>1427</v>
      </c>
      <c r="F440" s="100" t="s">
        <v>1428</v>
      </c>
      <c r="G440" s="59" t="s">
        <v>2383</v>
      </c>
      <c r="H440" s="340">
        <f>21778-5445</f>
        <v>16333</v>
      </c>
      <c r="I440" s="100"/>
      <c r="J440" s="100"/>
      <c r="K440" s="107">
        <v>42545</v>
      </c>
      <c r="L440" s="318" t="s">
        <v>1429</v>
      </c>
      <c r="M440" s="318" t="s">
        <v>1430</v>
      </c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</row>
    <row r="441" spans="1:112" s="33" customFormat="1" ht="38.25">
      <c r="A441" s="339">
        <v>248</v>
      </c>
      <c r="B441" s="339"/>
      <c r="C441" s="100" t="s">
        <v>1431</v>
      </c>
      <c r="D441" s="318" t="s">
        <v>475</v>
      </c>
      <c r="E441" s="318" t="s">
        <v>1432</v>
      </c>
      <c r="F441" s="100" t="s">
        <v>1433</v>
      </c>
      <c r="G441" s="100" t="s">
        <v>2383</v>
      </c>
      <c r="H441" s="100"/>
      <c r="I441" s="100"/>
      <c r="J441" s="340">
        <f>13032-3258</f>
        <v>9774</v>
      </c>
      <c r="K441" s="107">
        <v>42548</v>
      </c>
      <c r="L441" s="318" t="s">
        <v>1434</v>
      </c>
      <c r="M441" s="318" t="s">
        <v>1435</v>
      </c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</row>
    <row r="442" spans="1:112" s="33" customFormat="1" ht="25.5">
      <c r="A442" s="339">
        <v>249</v>
      </c>
      <c r="B442" s="339"/>
      <c r="C442" s="100" t="s">
        <v>1436</v>
      </c>
      <c r="D442" s="318" t="s">
        <v>475</v>
      </c>
      <c r="E442" s="318" t="s">
        <v>1437</v>
      </c>
      <c r="F442" s="100" t="s">
        <v>1438</v>
      </c>
      <c r="G442" s="100" t="s">
        <v>2383</v>
      </c>
      <c r="H442" s="100"/>
      <c r="I442" s="100"/>
      <c r="J442" s="340">
        <v>7112</v>
      </c>
      <c r="K442" s="107">
        <v>42545</v>
      </c>
      <c r="L442" s="318" t="s">
        <v>1439</v>
      </c>
      <c r="M442" s="318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</row>
    <row r="443" spans="1:112" s="328" customFormat="1" ht="38.25">
      <c r="A443" s="342">
        <v>250</v>
      </c>
      <c r="B443" s="342"/>
      <c r="C443" s="324" t="s">
        <v>1440</v>
      </c>
      <c r="D443" s="319" t="s">
        <v>475</v>
      </c>
      <c r="E443" s="319" t="s">
        <v>1441</v>
      </c>
      <c r="F443" s="324" t="s">
        <v>1442</v>
      </c>
      <c r="G443" s="324" t="s">
        <v>2383</v>
      </c>
      <c r="H443" s="324"/>
      <c r="I443" s="324"/>
      <c r="J443" s="343">
        <v>0</v>
      </c>
      <c r="K443" s="334">
        <v>42548</v>
      </c>
      <c r="L443" s="319" t="s">
        <v>1443</v>
      </c>
      <c r="M443" s="319" t="s">
        <v>1444</v>
      </c>
      <c r="N443" s="323"/>
      <c r="O443" s="323"/>
      <c r="P443" s="323"/>
      <c r="Q443" s="323"/>
      <c r="R443" s="323"/>
      <c r="S443" s="323"/>
      <c r="T443" s="323"/>
      <c r="U443" s="323"/>
      <c r="V443" s="323"/>
      <c r="W443" s="323"/>
      <c r="X443" s="323"/>
      <c r="Y443" s="323"/>
      <c r="Z443" s="323"/>
      <c r="AA443" s="323"/>
      <c r="AB443" s="323"/>
      <c r="AC443" s="323"/>
      <c r="AD443" s="323"/>
      <c r="AE443" s="323"/>
      <c r="AF443" s="323"/>
      <c r="AG443" s="323"/>
      <c r="AH443" s="323"/>
      <c r="AI443" s="323"/>
      <c r="AJ443" s="323"/>
      <c r="AK443" s="323"/>
      <c r="AL443" s="323"/>
      <c r="AM443" s="323"/>
      <c r="AN443" s="323"/>
      <c r="AO443" s="323"/>
      <c r="AP443" s="323"/>
      <c r="AQ443" s="323"/>
      <c r="AR443" s="323"/>
      <c r="AS443" s="323"/>
      <c r="AT443" s="323"/>
      <c r="AU443" s="323"/>
      <c r="AV443" s="323"/>
      <c r="AW443" s="323"/>
      <c r="AX443" s="323"/>
      <c r="AY443" s="323"/>
      <c r="AZ443" s="323"/>
      <c r="BA443" s="323"/>
      <c r="BB443" s="323"/>
      <c r="BC443" s="323"/>
      <c r="BD443" s="323"/>
      <c r="BE443" s="323"/>
      <c r="BF443" s="323"/>
      <c r="BG443" s="323"/>
      <c r="BH443" s="323"/>
      <c r="BI443" s="323"/>
      <c r="BJ443" s="323"/>
      <c r="BK443" s="323"/>
      <c r="BL443" s="323"/>
      <c r="BM443" s="323"/>
      <c r="BN443" s="323"/>
      <c r="BO443" s="323"/>
      <c r="BP443" s="323"/>
      <c r="BQ443" s="323"/>
      <c r="BR443" s="323"/>
      <c r="BS443" s="323"/>
      <c r="BT443" s="323"/>
      <c r="BU443" s="323"/>
      <c r="BV443" s="323"/>
      <c r="BW443" s="323"/>
      <c r="BX443" s="323"/>
      <c r="BY443" s="323"/>
      <c r="BZ443" s="323"/>
      <c r="CA443" s="323"/>
      <c r="CB443" s="323"/>
      <c r="CC443" s="323"/>
      <c r="CD443" s="323"/>
      <c r="CE443" s="323"/>
      <c r="CF443" s="323"/>
      <c r="CG443" s="323"/>
      <c r="CH443" s="323"/>
      <c r="CI443" s="323"/>
      <c r="CJ443" s="323"/>
      <c r="CK443" s="323"/>
      <c r="CL443" s="323"/>
      <c r="CM443" s="323"/>
      <c r="CN443" s="323"/>
      <c r="CO443" s="323"/>
      <c r="CP443" s="323"/>
      <c r="CQ443" s="323"/>
      <c r="CR443" s="323"/>
      <c r="CS443" s="323"/>
      <c r="CT443" s="323"/>
      <c r="CU443" s="323"/>
      <c r="CV443" s="323"/>
      <c r="CW443" s="323"/>
      <c r="CX443" s="323"/>
      <c r="CY443" s="323"/>
      <c r="CZ443" s="323"/>
      <c r="DA443" s="323"/>
      <c r="DB443" s="323"/>
      <c r="DC443" s="323"/>
      <c r="DD443" s="323"/>
      <c r="DE443" s="323"/>
      <c r="DF443" s="323"/>
      <c r="DG443" s="323"/>
      <c r="DH443" s="323"/>
    </row>
    <row r="444" spans="1:112" s="328" customFormat="1" ht="38.25">
      <c r="A444" s="342">
        <v>251</v>
      </c>
      <c r="B444" s="342"/>
      <c r="C444" s="324" t="s">
        <v>1445</v>
      </c>
      <c r="D444" s="319" t="s">
        <v>462</v>
      </c>
      <c r="E444" s="319" t="s">
        <v>1441</v>
      </c>
      <c r="F444" s="324" t="s">
        <v>1442</v>
      </c>
      <c r="G444" s="324" t="s">
        <v>2383</v>
      </c>
      <c r="H444" s="324"/>
      <c r="I444" s="324"/>
      <c r="J444" s="343">
        <v>0</v>
      </c>
      <c r="K444" s="334">
        <v>42548</v>
      </c>
      <c r="L444" s="319" t="s">
        <v>1446</v>
      </c>
      <c r="M444" s="319" t="s">
        <v>1447</v>
      </c>
      <c r="N444" s="323"/>
      <c r="O444" s="323"/>
      <c r="P444" s="323"/>
      <c r="Q444" s="323"/>
      <c r="R444" s="323"/>
      <c r="S444" s="323"/>
      <c r="T444" s="323"/>
      <c r="U444" s="323"/>
      <c r="V444" s="323"/>
      <c r="W444" s="323"/>
      <c r="X444" s="323"/>
      <c r="Y444" s="323"/>
      <c r="Z444" s="323"/>
      <c r="AA444" s="323"/>
      <c r="AB444" s="323"/>
      <c r="AC444" s="323"/>
      <c r="AD444" s="323"/>
      <c r="AE444" s="323"/>
      <c r="AF444" s="323"/>
      <c r="AG444" s="323"/>
      <c r="AH444" s="323"/>
      <c r="AI444" s="323"/>
      <c r="AJ444" s="323"/>
      <c r="AK444" s="323"/>
      <c r="AL444" s="323"/>
      <c r="AM444" s="323"/>
      <c r="AN444" s="323"/>
      <c r="AO444" s="323"/>
      <c r="AP444" s="323"/>
      <c r="AQ444" s="323"/>
      <c r="AR444" s="323"/>
      <c r="AS444" s="323"/>
      <c r="AT444" s="323"/>
      <c r="AU444" s="323"/>
      <c r="AV444" s="323"/>
      <c r="AW444" s="323"/>
      <c r="AX444" s="323"/>
      <c r="AY444" s="323"/>
      <c r="AZ444" s="323"/>
      <c r="BA444" s="323"/>
      <c r="BB444" s="323"/>
      <c r="BC444" s="323"/>
      <c r="BD444" s="323"/>
      <c r="BE444" s="323"/>
      <c r="BF444" s="323"/>
      <c r="BG444" s="323"/>
      <c r="BH444" s="323"/>
      <c r="BI444" s="323"/>
      <c r="BJ444" s="323"/>
      <c r="BK444" s="323"/>
      <c r="BL444" s="323"/>
      <c r="BM444" s="323"/>
      <c r="BN444" s="323"/>
      <c r="BO444" s="323"/>
      <c r="BP444" s="323"/>
      <c r="BQ444" s="323"/>
      <c r="BR444" s="323"/>
      <c r="BS444" s="323"/>
      <c r="BT444" s="323"/>
      <c r="BU444" s="323"/>
      <c r="BV444" s="323"/>
      <c r="BW444" s="323"/>
      <c r="BX444" s="323"/>
      <c r="BY444" s="323"/>
      <c r="BZ444" s="323"/>
      <c r="CA444" s="323"/>
      <c r="CB444" s="323"/>
      <c r="CC444" s="323"/>
      <c r="CD444" s="323"/>
      <c r="CE444" s="323"/>
      <c r="CF444" s="323"/>
      <c r="CG444" s="323"/>
      <c r="CH444" s="323"/>
      <c r="CI444" s="323"/>
      <c r="CJ444" s="323"/>
      <c r="CK444" s="323"/>
      <c r="CL444" s="323"/>
      <c r="CM444" s="323"/>
      <c r="CN444" s="323"/>
      <c r="CO444" s="323"/>
      <c r="CP444" s="323"/>
      <c r="CQ444" s="323"/>
      <c r="CR444" s="323"/>
      <c r="CS444" s="323"/>
      <c r="CT444" s="323"/>
      <c r="CU444" s="323"/>
      <c r="CV444" s="323"/>
      <c r="CW444" s="323"/>
      <c r="CX444" s="323"/>
      <c r="CY444" s="323"/>
      <c r="CZ444" s="323"/>
      <c r="DA444" s="323"/>
      <c r="DB444" s="323"/>
      <c r="DC444" s="323"/>
      <c r="DD444" s="323"/>
      <c r="DE444" s="323"/>
      <c r="DF444" s="323"/>
      <c r="DG444" s="323"/>
      <c r="DH444" s="323"/>
    </row>
    <row r="445" spans="1:112" s="33" customFormat="1" ht="38.25">
      <c r="A445" s="339">
        <v>252</v>
      </c>
      <c r="B445" s="339"/>
      <c r="C445" s="100" t="s">
        <v>1448</v>
      </c>
      <c r="D445" s="318" t="s">
        <v>733</v>
      </c>
      <c r="E445" s="318" t="s">
        <v>1449</v>
      </c>
      <c r="F445" s="100" t="s">
        <v>1450</v>
      </c>
      <c r="G445" s="100" t="s">
        <v>2383</v>
      </c>
      <c r="H445" s="100"/>
      <c r="I445" s="100"/>
      <c r="J445" s="340">
        <f>13137-3282</f>
        <v>9855</v>
      </c>
      <c r="K445" s="107">
        <v>42548</v>
      </c>
      <c r="L445" s="318" t="s">
        <v>1451</v>
      </c>
      <c r="M445" s="318" t="s">
        <v>1452</v>
      </c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</row>
    <row r="446" spans="1:112" s="33" customFormat="1" ht="38.25">
      <c r="A446" s="339">
        <v>253</v>
      </c>
      <c r="B446" s="339"/>
      <c r="C446" s="100" t="s">
        <v>3048</v>
      </c>
      <c r="D446" s="100" t="s">
        <v>733</v>
      </c>
      <c r="E446" s="318" t="s">
        <v>1453</v>
      </c>
      <c r="F446" s="100" t="s">
        <v>1454</v>
      </c>
      <c r="G446" s="100" t="s">
        <v>2383</v>
      </c>
      <c r="H446" s="100"/>
      <c r="I446" s="100"/>
      <c r="J446" s="340">
        <f>12634-3159</f>
        <v>9475</v>
      </c>
      <c r="K446" s="107">
        <v>42548</v>
      </c>
      <c r="L446" s="318" t="s">
        <v>1455</v>
      </c>
      <c r="M446" s="318" t="s">
        <v>1456</v>
      </c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</row>
    <row r="447" spans="1:112" s="33" customFormat="1" ht="25.5">
      <c r="A447" s="339">
        <v>254</v>
      </c>
      <c r="B447" s="339"/>
      <c r="C447" s="100" t="s">
        <v>2702</v>
      </c>
      <c r="D447" s="100" t="s">
        <v>733</v>
      </c>
      <c r="E447" s="318" t="s">
        <v>1457</v>
      </c>
      <c r="F447" s="100" t="s">
        <v>1458</v>
      </c>
      <c r="G447" s="100" t="s">
        <v>2383</v>
      </c>
      <c r="H447" s="100"/>
      <c r="I447" s="100"/>
      <c r="J447" s="340">
        <v>13067</v>
      </c>
      <c r="K447" s="107">
        <v>42548</v>
      </c>
      <c r="L447" s="318" t="s">
        <v>1459</v>
      </c>
      <c r="M447" s="318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</row>
    <row r="448" spans="1:112" s="328" customFormat="1" ht="38.25">
      <c r="A448" s="342">
        <v>255</v>
      </c>
      <c r="B448" s="342"/>
      <c r="C448" s="324" t="s">
        <v>1460</v>
      </c>
      <c r="D448" s="324" t="s">
        <v>733</v>
      </c>
      <c r="E448" s="319" t="s">
        <v>1461</v>
      </c>
      <c r="F448" s="324" t="s">
        <v>1462</v>
      </c>
      <c r="G448" s="324" t="s">
        <v>2383</v>
      </c>
      <c r="H448" s="324"/>
      <c r="I448" s="324"/>
      <c r="J448" s="343">
        <v>0</v>
      </c>
      <c r="K448" s="334">
        <v>42548</v>
      </c>
      <c r="L448" s="319" t="s">
        <v>1463</v>
      </c>
      <c r="M448" s="319" t="s">
        <v>1464</v>
      </c>
      <c r="N448" s="323"/>
      <c r="O448" s="323"/>
      <c r="P448" s="323"/>
      <c r="Q448" s="323"/>
      <c r="R448" s="323"/>
      <c r="S448" s="323"/>
      <c r="T448" s="323"/>
      <c r="U448" s="323"/>
      <c r="V448" s="323"/>
      <c r="W448" s="323"/>
      <c r="X448" s="323"/>
      <c r="Y448" s="323"/>
      <c r="Z448" s="323"/>
      <c r="AA448" s="323"/>
      <c r="AB448" s="323"/>
      <c r="AC448" s="323"/>
      <c r="AD448" s="323"/>
      <c r="AE448" s="323"/>
      <c r="AF448" s="323"/>
      <c r="AG448" s="323"/>
      <c r="AH448" s="323"/>
      <c r="AI448" s="323"/>
      <c r="AJ448" s="323"/>
      <c r="AK448" s="323"/>
      <c r="AL448" s="323"/>
      <c r="AM448" s="323"/>
      <c r="AN448" s="323"/>
      <c r="AO448" s="323"/>
      <c r="AP448" s="323"/>
      <c r="AQ448" s="323"/>
      <c r="AR448" s="323"/>
      <c r="AS448" s="323"/>
      <c r="AT448" s="323"/>
      <c r="AU448" s="323"/>
      <c r="AV448" s="323"/>
      <c r="AW448" s="323"/>
      <c r="AX448" s="323"/>
      <c r="AY448" s="323"/>
      <c r="AZ448" s="323"/>
      <c r="BA448" s="323"/>
      <c r="BB448" s="323"/>
      <c r="BC448" s="323"/>
      <c r="BD448" s="323"/>
      <c r="BE448" s="323"/>
      <c r="BF448" s="323"/>
      <c r="BG448" s="323"/>
      <c r="BH448" s="323"/>
      <c r="BI448" s="323"/>
      <c r="BJ448" s="323"/>
      <c r="BK448" s="323"/>
      <c r="BL448" s="323"/>
      <c r="BM448" s="323"/>
      <c r="BN448" s="323"/>
      <c r="BO448" s="323"/>
      <c r="BP448" s="323"/>
      <c r="BQ448" s="323"/>
      <c r="BR448" s="323"/>
      <c r="BS448" s="323"/>
      <c r="BT448" s="323"/>
      <c r="BU448" s="323"/>
      <c r="BV448" s="323"/>
      <c r="BW448" s="323"/>
      <c r="BX448" s="323"/>
      <c r="BY448" s="323"/>
      <c r="BZ448" s="323"/>
      <c r="CA448" s="323"/>
      <c r="CB448" s="323"/>
      <c r="CC448" s="323"/>
      <c r="CD448" s="323"/>
      <c r="CE448" s="323"/>
      <c r="CF448" s="323"/>
      <c r="CG448" s="323"/>
      <c r="CH448" s="323"/>
      <c r="CI448" s="323"/>
      <c r="CJ448" s="323"/>
      <c r="CK448" s="323"/>
      <c r="CL448" s="323"/>
      <c r="CM448" s="323"/>
      <c r="CN448" s="323"/>
      <c r="CO448" s="323"/>
      <c r="CP448" s="323"/>
      <c r="CQ448" s="323"/>
      <c r="CR448" s="323"/>
      <c r="CS448" s="323"/>
      <c r="CT448" s="323"/>
      <c r="CU448" s="323"/>
      <c r="CV448" s="323"/>
      <c r="CW448" s="323"/>
      <c r="CX448" s="323"/>
      <c r="CY448" s="323"/>
      <c r="CZ448" s="323"/>
      <c r="DA448" s="323"/>
      <c r="DB448" s="323"/>
      <c r="DC448" s="323"/>
      <c r="DD448" s="323"/>
      <c r="DE448" s="323"/>
      <c r="DF448" s="323"/>
      <c r="DG448" s="323"/>
      <c r="DH448" s="323"/>
    </row>
    <row r="449" spans="1:112" s="328" customFormat="1" ht="38.25">
      <c r="A449" s="342">
        <v>256</v>
      </c>
      <c r="B449" s="342"/>
      <c r="C449" s="324" t="s">
        <v>1465</v>
      </c>
      <c r="D449" s="324" t="s">
        <v>733</v>
      </c>
      <c r="E449" s="319" t="s">
        <v>1466</v>
      </c>
      <c r="F449" s="324" t="s">
        <v>1467</v>
      </c>
      <c r="G449" s="324" t="s">
        <v>2383</v>
      </c>
      <c r="H449" s="324"/>
      <c r="I449" s="324"/>
      <c r="J449" s="343">
        <v>0</v>
      </c>
      <c r="K449" s="334">
        <v>42548</v>
      </c>
      <c r="L449" s="319" t="s">
        <v>1468</v>
      </c>
      <c r="M449" s="319" t="s">
        <v>1469</v>
      </c>
      <c r="N449" s="323"/>
      <c r="O449" s="323"/>
      <c r="P449" s="323"/>
      <c r="Q449" s="323"/>
      <c r="R449" s="323"/>
      <c r="S449" s="323"/>
      <c r="T449" s="323"/>
      <c r="U449" s="323"/>
      <c r="V449" s="323"/>
      <c r="W449" s="323"/>
      <c r="X449" s="323"/>
      <c r="Y449" s="323"/>
      <c r="Z449" s="323"/>
      <c r="AA449" s="323"/>
      <c r="AB449" s="323"/>
      <c r="AC449" s="323"/>
      <c r="AD449" s="323"/>
      <c r="AE449" s="323"/>
      <c r="AF449" s="323"/>
      <c r="AG449" s="323"/>
      <c r="AH449" s="323"/>
      <c r="AI449" s="323"/>
      <c r="AJ449" s="323"/>
      <c r="AK449" s="323"/>
      <c r="AL449" s="323"/>
      <c r="AM449" s="323"/>
      <c r="AN449" s="323"/>
      <c r="AO449" s="323"/>
      <c r="AP449" s="323"/>
      <c r="AQ449" s="323"/>
      <c r="AR449" s="323"/>
      <c r="AS449" s="323"/>
      <c r="AT449" s="323"/>
      <c r="AU449" s="323"/>
      <c r="AV449" s="323"/>
      <c r="AW449" s="323"/>
      <c r="AX449" s="323"/>
      <c r="AY449" s="323"/>
      <c r="AZ449" s="323"/>
      <c r="BA449" s="323"/>
      <c r="BB449" s="323"/>
      <c r="BC449" s="323"/>
      <c r="BD449" s="323"/>
      <c r="BE449" s="323"/>
      <c r="BF449" s="323"/>
      <c r="BG449" s="323"/>
      <c r="BH449" s="323"/>
      <c r="BI449" s="323"/>
      <c r="BJ449" s="323"/>
      <c r="BK449" s="323"/>
      <c r="BL449" s="323"/>
      <c r="BM449" s="323"/>
      <c r="BN449" s="323"/>
      <c r="BO449" s="323"/>
      <c r="BP449" s="323"/>
      <c r="BQ449" s="323"/>
      <c r="BR449" s="323"/>
      <c r="BS449" s="323"/>
      <c r="BT449" s="323"/>
      <c r="BU449" s="323"/>
      <c r="BV449" s="323"/>
      <c r="BW449" s="323"/>
      <c r="BX449" s="323"/>
      <c r="BY449" s="323"/>
      <c r="BZ449" s="323"/>
      <c r="CA449" s="323"/>
      <c r="CB449" s="323"/>
      <c r="CC449" s="323"/>
      <c r="CD449" s="323"/>
      <c r="CE449" s="323"/>
      <c r="CF449" s="323"/>
      <c r="CG449" s="323"/>
      <c r="CH449" s="323"/>
      <c r="CI449" s="323"/>
      <c r="CJ449" s="323"/>
      <c r="CK449" s="323"/>
      <c r="CL449" s="323"/>
      <c r="CM449" s="323"/>
      <c r="CN449" s="323"/>
      <c r="CO449" s="323"/>
      <c r="CP449" s="323"/>
      <c r="CQ449" s="323"/>
      <c r="CR449" s="323"/>
      <c r="CS449" s="323"/>
      <c r="CT449" s="323"/>
      <c r="CU449" s="323"/>
      <c r="CV449" s="323"/>
      <c r="CW449" s="323"/>
      <c r="CX449" s="323"/>
      <c r="CY449" s="323"/>
      <c r="CZ449" s="323"/>
      <c r="DA449" s="323"/>
      <c r="DB449" s="323"/>
      <c r="DC449" s="323"/>
      <c r="DD449" s="323"/>
      <c r="DE449" s="323"/>
      <c r="DF449" s="323"/>
      <c r="DG449" s="323"/>
      <c r="DH449" s="323"/>
    </row>
    <row r="450" spans="1:112" s="328" customFormat="1" ht="38.25">
      <c r="A450" s="342">
        <v>257</v>
      </c>
      <c r="B450" s="342"/>
      <c r="C450" s="324" t="s">
        <v>1470</v>
      </c>
      <c r="D450" s="324" t="s">
        <v>520</v>
      </c>
      <c r="E450" s="324" t="s">
        <v>1471</v>
      </c>
      <c r="F450" s="324" t="s">
        <v>1472</v>
      </c>
      <c r="G450" s="324" t="s">
        <v>2383</v>
      </c>
      <c r="H450" s="324"/>
      <c r="I450" s="324"/>
      <c r="J450" s="343">
        <v>0</v>
      </c>
      <c r="K450" s="334">
        <v>42548</v>
      </c>
      <c r="L450" s="324" t="s">
        <v>1473</v>
      </c>
      <c r="M450" s="319" t="s">
        <v>1474</v>
      </c>
      <c r="N450" s="323"/>
      <c r="O450" s="323"/>
      <c r="P450" s="323"/>
      <c r="Q450" s="323"/>
      <c r="R450" s="323"/>
      <c r="S450" s="323"/>
      <c r="T450" s="323"/>
      <c r="U450" s="323"/>
      <c r="V450" s="323"/>
      <c r="W450" s="323"/>
      <c r="X450" s="323"/>
      <c r="Y450" s="323"/>
      <c r="Z450" s="323"/>
      <c r="AA450" s="323"/>
      <c r="AB450" s="323"/>
      <c r="AC450" s="323"/>
      <c r="AD450" s="323"/>
      <c r="AE450" s="323"/>
      <c r="AF450" s="323"/>
      <c r="AG450" s="323"/>
      <c r="AH450" s="323"/>
      <c r="AI450" s="323"/>
      <c r="AJ450" s="323"/>
      <c r="AK450" s="323"/>
      <c r="AL450" s="323"/>
      <c r="AM450" s="323"/>
      <c r="AN450" s="323"/>
      <c r="AO450" s="323"/>
      <c r="AP450" s="323"/>
      <c r="AQ450" s="323"/>
      <c r="AR450" s="323"/>
      <c r="AS450" s="323"/>
      <c r="AT450" s="323"/>
      <c r="AU450" s="323"/>
      <c r="AV450" s="323"/>
      <c r="AW450" s="323"/>
      <c r="AX450" s="323"/>
      <c r="AY450" s="323"/>
      <c r="AZ450" s="323"/>
      <c r="BA450" s="323"/>
      <c r="BB450" s="323"/>
      <c r="BC450" s="323"/>
      <c r="BD450" s="323"/>
      <c r="BE450" s="323"/>
      <c r="BF450" s="323"/>
      <c r="BG450" s="323"/>
      <c r="BH450" s="323"/>
      <c r="BI450" s="323"/>
      <c r="BJ450" s="323"/>
      <c r="BK450" s="323"/>
      <c r="BL450" s="323"/>
      <c r="BM450" s="323"/>
      <c r="BN450" s="323"/>
      <c r="BO450" s="323"/>
      <c r="BP450" s="323"/>
      <c r="BQ450" s="323"/>
      <c r="BR450" s="323"/>
      <c r="BS450" s="323"/>
      <c r="BT450" s="323"/>
      <c r="BU450" s="323"/>
      <c r="BV450" s="323"/>
      <c r="BW450" s="323"/>
      <c r="BX450" s="323"/>
      <c r="BY450" s="323"/>
      <c r="BZ450" s="323"/>
      <c r="CA450" s="323"/>
      <c r="CB450" s="323"/>
      <c r="CC450" s="323"/>
      <c r="CD450" s="323"/>
      <c r="CE450" s="323"/>
      <c r="CF450" s="323"/>
      <c r="CG450" s="323"/>
      <c r="CH450" s="323"/>
      <c r="CI450" s="323"/>
      <c r="CJ450" s="323"/>
      <c r="CK450" s="323"/>
      <c r="CL450" s="323"/>
      <c r="CM450" s="323"/>
      <c r="CN450" s="323"/>
      <c r="CO450" s="323"/>
      <c r="CP450" s="323"/>
      <c r="CQ450" s="323"/>
      <c r="CR450" s="323"/>
      <c r="CS450" s="323"/>
      <c r="CT450" s="323"/>
      <c r="CU450" s="323"/>
      <c r="CV450" s="323"/>
      <c r="CW450" s="323"/>
      <c r="CX450" s="323"/>
      <c r="CY450" s="323"/>
      <c r="CZ450" s="323"/>
      <c r="DA450" s="323"/>
      <c r="DB450" s="323"/>
      <c r="DC450" s="323"/>
      <c r="DD450" s="323"/>
      <c r="DE450" s="323"/>
      <c r="DF450" s="323"/>
      <c r="DG450" s="323"/>
      <c r="DH450" s="323"/>
    </row>
    <row r="451" spans="1:112" s="33" customFormat="1" ht="25.5">
      <c r="A451" s="339">
        <v>258</v>
      </c>
      <c r="B451" s="339"/>
      <c r="C451" s="100" t="s">
        <v>3598</v>
      </c>
      <c r="D451" s="100" t="s">
        <v>475</v>
      </c>
      <c r="E451" s="100" t="s">
        <v>1475</v>
      </c>
      <c r="F451" s="100" t="s">
        <v>1476</v>
      </c>
      <c r="G451" s="100" t="s">
        <v>6707</v>
      </c>
      <c r="H451" s="329">
        <v>200</v>
      </c>
      <c r="I451" s="100"/>
      <c r="J451" s="100"/>
      <c r="K451" s="107">
        <v>42556</v>
      </c>
      <c r="L451" s="100" t="s">
        <v>1477</v>
      </c>
      <c r="M451" s="100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</row>
    <row r="452" spans="1:112" s="33" customFormat="1" ht="15" customHeight="1">
      <c r="A452" s="100"/>
      <c r="B452" s="37"/>
      <c r="G452" s="100" t="s">
        <v>2383</v>
      </c>
      <c r="H452" s="329">
        <v>5000</v>
      </c>
      <c r="I452" s="100"/>
      <c r="J452" s="100"/>
      <c r="K452" s="100"/>
      <c r="L452" s="100"/>
      <c r="M452" s="100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</row>
    <row r="453" spans="1:112" s="328" customFormat="1" ht="12.75">
      <c r="A453" s="100">
        <v>259</v>
      </c>
      <c r="B453" s="100"/>
      <c r="C453" s="100" t="s">
        <v>1478</v>
      </c>
      <c r="D453" s="100" t="s">
        <v>462</v>
      </c>
      <c r="E453" s="100" t="s">
        <v>1479</v>
      </c>
      <c r="F453" s="100" t="s">
        <v>1480</v>
      </c>
      <c r="G453" s="100" t="s">
        <v>6285</v>
      </c>
      <c r="H453" s="329">
        <v>5000</v>
      </c>
      <c r="I453" s="100"/>
      <c r="J453" s="100"/>
      <c r="K453" s="107">
        <v>42558</v>
      </c>
      <c r="L453" s="100" t="s">
        <v>1481</v>
      </c>
      <c r="M453" s="100"/>
      <c r="N453" s="323"/>
      <c r="O453" s="323"/>
      <c r="P453" s="323"/>
      <c r="Q453" s="323"/>
      <c r="R453" s="323"/>
      <c r="S453" s="323"/>
      <c r="T453" s="323"/>
      <c r="U453" s="323"/>
      <c r="V453" s="323"/>
      <c r="W453" s="323"/>
      <c r="X453" s="323"/>
      <c r="Y453" s="323"/>
      <c r="Z453" s="323"/>
      <c r="AA453" s="323"/>
      <c r="AB453" s="323"/>
      <c r="AC453" s="323"/>
      <c r="AD453" s="323"/>
      <c r="AE453" s="323"/>
      <c r="AF453" s="323"/>
      <c r="AG453" s="323"/>
      <c r="AH453" s="323"/>
      <c r="AI453" s="323"/>
      <c r="AJ453" s="323"/>
      <c r="AK453" s="323"/>
      <c r="AL453" s="323"/>
      <c r="AM453" s="323"/>
      <c r="AN453" s="323"/>
      <c r="AO453" s="323"/>
      <c r="AP453" s="323"/>
      <c r="AQ453" s="323"/>
      <c r="AR453" s="323"/>
      <c r="AS453" s="323"/>
      <c r="AT453" s="323"/>
      <c r="AU453" s="323"/>
      <c r="AV453" s="323"/>
      <c r="AW453" s="323"/>
      <c r="AX453" s="323"/>
      <c r="AY453" s="323"/>
      <c r="AZ453" s="323"/>
      <c r="BA453" s="323"/>
      <c r="BB453" s="323"/>
      <c r="BC453" s="323"/>
      <c r="BD453" s="323"/>
      <c r="BE453" s="323"/>
      <c r="BF453" s="323"/>
      <c r="BG453" s="323"/>
      <c r="BH453" s="323"/>
      <c r="BI453" s="323"/>
      <c r="BJ453" s="323"/>
      <c r="BK453" s="323"/>
      <c r="BL453" s="323"/>
      <c r="BM453" s="323"/>
      <c r="BN453" s="323"/>
      <c r="BO453" s="323"/>
      <c r="BP453" s="323"/>
      <c r="BQ453" s="323"/>
      <c r="BR453" s="323"/>
      <c r="BS453" s="323"/>
      <c r="BT453" s="323"/>
      <c r="BU453" s="323"/>
      <c r="BV453" s="323"/>
      <c r="BW453" s="323"/>
      <c r="BX453" s="323"/>
      <c r="BY453" s="323"/>
      <c r="BZ453" s="323"/>
      <c r="CA453" s="323"/>
      <c r="CB453" s="323"/>
      <c r="CC453" s="323"/>
      <c r="CD453" s="323"/>
      <c r="CE453" s="323"/>
      <c r="CF453" s="323"/>
      <c r="CG453" s="323"/>
      <c r="CH453" s="323"/>
      <c r="CI453" s="323"/>
      <c r="CJ453" s="323"/>
      <c r="CK453" s="323"/>
      <c r="CL453" s="323"/>
      <c r="CM453" s="323"/>
      <c r="CN453" s="323"/>
      <c r="CO453" s="323"/>
      <c r="CP453" s="323"/>
      <c r="CQ453" s="323"/>
      <c r="CR453" s="323"/>
      <c r="CS453" s="323"/>
      <c r="CT453" s="323"/>
      <c r="CU453" s="323"/>
      <c r="CV453" s="323"/>
      <c r="CW453" s="323"/>
      <c r="CX453" s="323"/>
      <c r="CY453" s="323"/>
      <c r="CZ453" s="323"/>
      <c r="DA453" s="323"/>
      <c r="DB453" s="323"/>
      <c r="DC453" s="323"/>
      <c r="DD453" s="323"/>
      <c r="DE453" s="323"/>
      <c r="DF453" s="323"/>
      <c r="DG453" s="323"/>
      <c r="DH453" s="323"/>
    </row>
    <row r="454" spans="1:112" s="33" customFormat="1" ht="12.75">
      <c r="A454" s="100"/>
      <c r="B454" s="100"/>
      <c r="C454" s="100"/>
      <c r="D454" s="100"/>
      <c r="E454" s="100"/>
      <c r="F454" s="100"/>
      <c r="G454" s="100" t="s">
        <v>6787</v>
      </c>
      <c r="H454" s="329">
        <v>200</v>
      </c>
      <c r="I454" s="100"/>
      <c r="J454" s="100"/>
      <c r="K454" s="100"/>
      <c r="L454" s="100"/>
      <c r="M454" s="100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</row>
    <row r="455" spans="1:112" s="328" customFormat="1" ht="25.5">
      <c r="A455" s="100">
        <v>260</v>
      </c>
      <c r="B455" s="100"/>
      <c r="C455" s="100" t="s">
        <v>1482</v>
      </c>
      <c r="D455" s="100" t="s">
        <v>1483</v>
      </c>
      <c r="E455" s="100" t="s">
        <v>1484</v>
      </c>
      <c r="F455" s="100" t="s">
        <v>1485</v>
      </c>
      <c r="G455" s="100" t="s">
        <v>6707</v>
      </c>
      <c r="H455" s="329">
        <v>100</v>
      </c>
      <c r="I455" s="100"/>
      <c r="J455" s="100"/>
      <c r="K455" s="107">
        <v>42552</v>
      </c>
      <c r="L455" s="100" t="s">
        <v>1486</v>
      </c>
      <c r="M455" s="100"/>
      <c r="N455" s="323"/>
      <c r="O455" s="323"/>
      <c r="P455" s="323"/>
      <c r="Q455" s="323"/>
      <c r="R455" s="323"/>
      <c r="S455" s="323"/>
      <c r="T455" s="323"/>
      <c r="U455" s="323"/>
      <c r="V455" s="323"/>
      <c r="W455" s="323"/>
      <c r="X455" s="323"/>
      <c r="Y455" s="323"/>
      <c r="Z455" s="323"/>
      <c r="AA455" s="323"/>
      <c r="AB455" s="323"/>
      <c r="AC455" s="323"/>
      <c r="AD455" s="323"/>
      <c r="AE455" s="323"/>
      <c r="AF455" s="323"/>
      <c r="AG455" s="323"/>
      <c r="AH455" s="323"/>
      <c r="AI455" s="323"/>
      <c r="AJ455" s="323"/>
      <c r="AK455" s="323"/>
      <c r="AL455" s="323"/>
      <c r="AM455" s="323"/>
      <c r="AN455" s="323"/>
      <c r="AO455" s="323"/>
      <c r="AP455" s="323"/>
      <c r="AQ455" s="323"/>
      <c r="AR455" s="323"/>
      <c r="AS455" s="323"/>
      <c r="AT455" s="323"/>
      <c r="AU455" s="323"/>
      <c r="AV455" s="323"/>
      <c r="AW455" s="323"/>
      <c r="AX455" s="323"/>
      <c r="AY455" s="323"/>
      <c r="AZ455" s="323"/>
      <c r="BA455" s="323"/>
      <c r="BB455" s="323"/>
      <c r="BC455" s="323"/>
      <c r="BD455" s="323"/>
      <c r="BE455" s="323"/>
      <c r="BF455" s="323"/>
      <c r="BG455" s="323"/>
      <c r="BH455" s="323"/>
      <c r="BI455" s="323"/>
      <c r="BJ455" s="323"/>
      <c r="BK455" s="323"/>
      <c r="BL455" s="323"/>
      <c r="BM455" s="323"/>
      <c r="BN455" s="323"/>
      <c r="BO455" s="323"/>
      <c r="BP455" s="323"/>
      <c r="BQ455" s="323"/>
      <c r="BR455" s="323"/>
      <c r="BS455" s="323"/>
      <c r="BT455" s="323"/>
      <c r="BU455" s="323"/>
      <c r="BV455" s="323"/>
      <c r="BW455" s="323"/>
      <c r="BX455" s="323"/>
      <c r="BY455" s="323"/>
      <c r="BZ455" s="323"/>
      <c r="CA455" s="323"/>
      <c r="CB455" s="323"/>
      <c r="CC455" s="323"/>
      <c r="CD455" s="323"/>
      <c r="CE455" s="323"/>
      <c r="CF455" s="323"/>
      <c r="CG455" s="323"/>
      <c r="CH455" s="323"/>
      <c r="CI455" s="323"/>
      <c r="CJ455" s="323"/>
      <c r="CK455" s="323"/>
      <c r="CL455" s="323"/>
      <c r="CM455" s="323"/>
      <c r="CN455" s="323"/>
      <c r="CO455" s="323"/>
      <c r="CP455" s="323"/>
      <c r="CQ455" s="323"/>
      <c r="CR455" s="323"/>
      <c r="CS455" s="323"/>
      <c r="CT455" s="323"/>
      <c r="CU455" s="323"/>
      <c r="CV455" s="323"/>
      <c r="CW455" s="323"/>
      <c r="CX455" s="323"/>
      <c r="CY455" s="323"/>
      <c r="CZ455" s="323"/>
      <c r="DA455" s="323"/>
      <c r="DB455" s="323"/>
      <c r="DC455" s="323"/>
      <c r="DD455" s="323"/>
      <c r="DE455" s="323"/>
      <c r="DF455" s="323"/>
      <c r="DG455" s="323"/>
      <c r="DH455" s="323"/>
    </row>
    <row r="456" spans="1:112" s="328" customFormat="1" ht="12.75">
      <c r="A456" s="100"/>
      <c r="B456" s="100"/>
      <c r="C456" s="100"/>
      <c r="D456" s="100"/>
      <c r="E456" s="100"/>
      <c r="F456" s="100"/>
      <c r="G456" s="100" t="s">
        <v>1487</v>
      </c>
      <c r="H456" s="329">
        <v>1632</v>
      </c>
      <c r="I456" s="100"/>
      <c r="J456" s="100"/>
      <c r="K456" s="100"/>
      <c r="L456" s="100"/>
      <c r="M456" s="100"/>
      <c r="N456" s="323"/>
      <c r="O456" s="323"/>
      <c r="P456" s="323"/>
      <c r="Q456" s="323"/>
      <c r="R456" s="323"/>
      <c r="S456" s="323"/>
      <c r="T456" s="323"/>
      <c r="U456" s="323"/>
      <c r="V456" s="323"/>
      <c r="W456" s="323"/>
      <c r="X456" s="323"/>
      <c r="Y456" s="323"/>
      <c r="Z456" s="323"/>
      <c r="AA456" s="323"/>
      <c r="AB456" s="323"/>
      <c r="AC456" s="323"/>
      <c r="AD456" s="323"/>
      <c r="AE456" s="323"/>
      <c r="AF456" s="323"/>
      <c r="AG456" s="323"/>
      <c r="AH456" s="323"/>
      <c r="AI456" s="323"/>
      <c r="AJ456" s="323"/>
      <c r="AK456" s="323"/>
      <c r="AL456" s="323"/>
      <c r="AM456" s="323"/>
      <c r="AN456" s="323"/>
      <c r="AO456" s="323"/>
      <c r="AP456" s="323"/>
      <c r="AQ456" s="323"/>
      <c r="AR456" s="323"/>
      <c r="AS456" s="323"/>
      <c r="AT456" s="323"/>
      <c r="AU456" s="323"/>
      <c r="AV456" s="323"/>
      <c r="AW456" s="323"/>
      <c r="AX456" s="323"/>
      <c r="AY456" s="323"/>
      <c r="AZ456" s="323"/>
      <c r="BA456" s="323"/>
      <c r="BB456" s="323"/>
      <c r="BC456" s="323"/>
      <c r="BD456" s="323"/>
      <c r="BE456" s="323"/>
      <c r="BF456" s="323"/>
      <c r="BG456" s="323"/>
      <c r="BH456" s="323"/>
      <c r="BI456" s="323"/>
      <c r="BJ456" s="323"/>
      <c r="BK456" s="323"/>
      <c r="BL456" s="323"/>
      <c r="BM456" s="323"/>
      <c r="BN456" s="323"/>
      <c r="BO456" s="323"/>
      <c r="BP456" s="323"/>
      <c r="BQ456" s="323"/>
      <c r="BR456" s="323"/>
      <c r="BS456" s="323"/>
      <c r="BT456" s="323"/>
      <c r="BU456" s="323"/>
      <c r="BV456" s="323"/>
      <c r="BW456" s="323"/>
      <c r="BX456" s="323"/>
      <c r="BY456" s="323"/>
      <c r="BZ456" s="323"/>
      <c r="CA456" s="323"/>
      <c r="CB456" s="323"/>
      <c r="CC456" s="323"/>
      <c r="CD456" s="323"/>
      <c r="CE456" s="323"/>
      <c r="CF456" s="323"/>
      <c r="CG456" s="323"/>
      <c r="CH456" s="323"/>
      <c r="CI456" s="323"/>
      <c r="CJ456" s="323"/>
      <c r="CK456" s="323"/>
      <c r="CL456" s="323"/>
      <c r="CM456" s="323"/>
      <c r="CN456" s="323"/>
      <c r="CO456" s="323"/>
      <c r="CP456" s="323"/>
      <c r="CQ456" s="323"/>
      <c r="CR456" s="323"/>
      <c r="CS456" s="323"/>
      <c r="CT456" s="323"/>
      <c r="CU456" s="323"/>
      <c r="CV456" s="323"/>
      <c r="CW456" s="323"/>
      <c r="CX456" s="323"/>
      <c r="CY456" s="323"/>
      <c r="CZ456" s="323"/>
      <c r="DA456" s="323"/>
      <c r="DB456" s="323"/>
      <c r="DC456" s="323"/>
      <c r="DD456" s="323"/>
      <c r="DE456" s="323"/>
      <c r="DF456" s="323"/>
      <c r="DG456" s="323"/>
      <c r="DH456" s="323"/>
    </row>
    <row r="457" spans="1:112" s="328" customFormat="1" ht="38.25">
      <c r="A457" s="324">
        <v>261</v>
      </c>
      <c r="B457" s="324"/>
      <c r="C457" s="324" t="s">
        <v>1488</v>
      </c>
      <c r="D457" s="324" t="s">
        <v>462</v>
      </c>
      <c r="E457" s="324" t="s">
        <v>1489</v>
      </c>
      <c r="F457" s="324" t="s">
        <v>1490</v>
      </c>
      <c r="G457" s="324" t="s">
        <v>6707</v>
      </c>
      <c r="H457" s="345">
        <v>200</v>
      </c>
      <c r="I457" s="324"/>
      <c r="J457" s="324"/>
      <c r="K457" s="334">
        <v>42558</v>
      </c>
      <c r="L457" s="324" t="s">
        <v>1491</v>
      </c>
      <c r="M457" s="324" t="s">
        <v>1492</v>
      </c>
      <c r="N457" s="323"/>
      <c r="O457" s="323"/>
      <c r="P457" s="323"/>
      <c r="Q457" s="323"/>
      <c r="R457" s="323"/>
      <c r="S457" s="323"/>
      <c r="T457" s="323"/>
      <c r="U457" s="323"/>
      <c r="V457" s="323"/>
      <c r="W457" s="323"/>
      <c r="X457" s="323"/>
      <c r="Y457" s="323"/>
      <c r="Z457" s="323"/>
      <c r="AA457" s="323"/>
      <c r="AB457" s="323"/>
      <c r="AC457" s="323"/>
      <c r="AD457" s="323"/>
      <c r="AE457" s="323"/>
      <c r="AF457" s="323"/>
      <c r="AG457" s="323"/>
      <c r="AH457" s="323"/>
      <c r="AI457" s="323"/>
      <c r="AJ457" s="323"/>
      <c r="AK457" s="323"/>
      <c r="AL457" s="323"/>
      <c r="AM457" s="323"/>
      <c r="AN457" s="323"/>
      <c r="AO457" s="323"/>
      <c r="AP457" s="323"/>
      <c r="AQ457" s="323"/>
      <c r="AR457" s="323"/>
      <c r="AS457" s="323"/>
      <c r="AT457" s="323"/>
      <c r="AU457" s="323"/>
      <c r="AV457" s="323"/>
      <c r="AW457" s="323"/>
      <c r="AX457" s="323"/>
      <c r="AY457" s="323"/>
      <c r="AZ457" s="323"/>
      <c r="BA457" s="323"/>
      <c r="BB457" s="323"/>
      <c r="BC457" s="323"/>
      <c r="BD457" s="323"/>
      <c r="BE457" s="323"/>
      <c r="BF457" s="323"/>
      <c r="BG457" s="323"/>
      <c r="BH457" s="323"/>
      <c r="BI457" s="323"/>
      <c r="BJ457" s="323"/>
      <c r="BK457" s="323"/>
      <c r="BL457" s="323"/>
      <c r="BM457" s="323"/>
      <c r="BN457" s="323"/>
      <c r="BO457" s="323"/>
      <c r="BP457" s="323"/>
      <c r="BQ457" s="323"/>
      <c r="BR457" s="323"/>
      <c r="BS457" s="323"/>
      <c r="BT457" s="323"/>
      <c r="BU457" s="323"/>
      <c r="BV457" s="323"/>
      <c r="BW457" s="323"/>
      <c r="BX457" s="323"/>
      <c r="BY457" s="323"/>
      <c r="BZ457" s="323"/>
      <c r="CA457" s="323"/>
      <c r="CB457" s="323"/>
      <c r="CC457" s="323"/>
      <c r="CD457" s="323"/>
      <c r="CE457" s="323"/>
      <c r="CF457" s="323"/>
      <c r="CG457" s="323"/>
      <c r="CH457" s="323"/>
      <c r="CI457" s="323"/>
      <c r="CJ457" s="323"/>
      <c r="CK457" s="323"/>
      <c r="CL457" s="323"/>
      <c r="CM457" s="323"/>
      <c r="CN457" s="323"/>
      <c r="CO457" s="323"/>
      <c r="CP457" s="323"/>
      <c r="CQ457" s="323"/>
      <c r="CR457" s="323"/>
      <c r="CS457" s="323"/>
      <c r="CT457" s="323"/>
      <c r="CU457" s="323"/>
      <c r="CV457" s="323"/>
      <c r="CW457" s="323"/>
      <c r="CX457" s="323"/>
      <c r="CY457" s="323"/>
      <c r="CZ457" s="323"/>
      <c r="DA457" s="323"/>
      <c r="DB457" s="323"/>
      <c r="DC457" s="323"/>
      <c r="DD457" s="323"/>
      <c r="DE457" s="323"/>
      <c r="DF457" s="323"/>
      <c r="DG457" s="323"/>
      <c r="DH457" s="323"/>
    </row>
    <row r="458" spans="1:112" s="328" customFormat="1" ht="12.75">
      <c r="A458" s="324"/>
      <c r="B458" s="324"/>
      <c r="C458" s="324"/>
      <c r="D458" s="324"/>
      <c r="E458" s="324"/>
      <c r="F458" s="324"/>
      <c r="G458" s="324" t="s">
        <v>2383</v>
      </c>
      <c r="H458" s="345">
        <v>5000</v>
      </c>
      <c r="I458" s="324"/>
      <c r="J458" s="324"/>
      <c r="K458" s="324"/>
      <c r="L458" s="324"/>
      <c r="M458" s="324"/>
      <c r="N458" s="323"/>
      <c r="O458" s="323"/>
      <c r="P458" s="323"/>
      <c r="Q458" s="323"/>
      <c r="R458" s="323"/>
      <c r="S458" s="323"/>
      <c r="T458" s="323"/>
      <c r="U458" s="323"/>
      <c r="V458" s="323"/>
      <c r="W458" s="323"/>
      <c r="X458" s="323"/>
      <c r="Y458" s="323"/>
      <c r="Z458" s="323"/>
      <c r="AA458" s="323"/>
      <c r="AB458" s="323"/>
      <c r="AC458" s="323"/>
      <c r="AD458" s="323"/>
      <c r="AE458" s="323"/>
      <c r="AF458" s="323"/>
      <c r="AG458" s="323"/>
      <c r="AH458" s="323"/>
      <c r="AI458" s="323"/>
      <c r="AJ458" s="323"/>
      <c r="AK458" s="323"/>
      <c r="AL458" s="323"/>
      <c r="AM458" s="323"/>
      <c r="AN458" s="323"/>
      <c r="AO458" s="323"/>
      <c r="AP458" s="323"/>
      <c r="AQ458" s="323"/>
      <c r="AR458" s="323"/>
      <c r="AS458" s="323"/>
      <c r="AT458" s="323"/>
      <c r="AU458" s="323"/>
      <c r="AV458" s="323"/>
      <c r="AW458" s="323"/>
      <c r="AX458" s="323"/>
      <c r="AY458" s="323"/>
      <c r="AZ458" s="323"/>
      <c r="BA458" s="323"/>
      <c r="BB458" s="323"/>
      <c r="BC458" s="323"/>
      <c r="BD458" s="323"/>
      <c r="BE458" s="323"/>
      <c r="BF458" s="323"/>
      <c r="BG458" s="323"/>
      <c r="BH458" s="323"/>
      <c r="BI458" s="323"/>
      <c r="BJ458" s="323"/>
      <c r="BK458" s="323"/>
      <c r="BL458" s="323"/>
      <c r="BM458" s="323"/>
      <c r="BN458" s="323"/>
      <c r="BO458" s="323"/>
      <c r="BP458" s="323"/>
      <c r="BQ458" s="323"/>
      <c r="BR458" s="323"/>
      <c r="BS458" s="323"/>
      <c r="BT458" s="323"/>
      <c r="BU458" s="323"/>
      <c r="BV458" s="323"/>
      <c r="BW458" s="323"/>
      <c r="BX458" s="323"/>
      <c r="BY458" s="323"/>
      <c r="BZ458" s="323"/>
      <c r="CA458" s="323"/>
      <c r="CB458" s="323"/>
      <c r="CC458" s="323"/>
      <c r="CD458" s="323"/>
      <c r="CE458" s="323"/>
      <c r="CF458" s="323"/>
      <c r="CG458" s="323"/>
      <c r="CH458" s="323"/>
      <c r="CI458" s="323"/>
      <c r="CJ458" s="323"/>
      <c r="CK458" s="323"/>
      <c r="CL458" s="323"/>
      <c r="CM458" s="323"/>
      <c r="CN458" s="323"/>
      <c r="CO458" s="323"/>
      <c r="CP458" s="323"/>
      <c r="CQ458" s="323"/>
      <c r="CR458" s="323"/>
      <c r="CS458" s="323"/>
      <c r="CT458" s="323"/>
      <c r="CU458" s="323"/>
      <c r="CV458" s="323"/>
      <c r="CW458" s="323"/>
      <c r="CX458" s="323"/>
      <c r="CY458" s="323"/>
      <c r="CZ458" s="323"/>
      <c r="DA458" s="323"/>
      <c r="DB458" s="323"/>
      <c r="DC458" s="323"/>
      <c r="DD458" s="323"/>
      <c r="DE458" s="323"/>
      <c r="DF458" s="323"/>
      <c r="DG458" s="323"/>
      <c r="DH458" s="323"/>
    </row>
    <row r="459" spans="1:112" s="328" customFormat="1" ht="25.5">
      <c r="A459" s="100">
        <v>262</v>
      </c>
      <c r="B459" s="100"/>
      <c r="C459" s="100" t="s">
        <v>1493</v>
      </c>
      <c r="D459" s="100" t="s">
        <v>462</v>
      </c>
      <c r="E459" s="100" t="s">
        <v>1494</v>
      </c>
      <c r="F459" s="100" t="s">
        <v>1495</v>
      </c>
      <c r="G459" s="100" t="s">
        <v>6707</v>
      </c>
      <c r="H459" s="329">
        <v>200</v>
      </c>
      <c r="I459" s="100"/>
      <c r="J459" s="100"/>
      <c r="K459" s="107">
        <v>42558</v>
      </c>
      <c r="L459" s="100" t="s">
        <v>1496</v>
      </c>
      <c r="M459" s="100"/>
      <c r="N459" s="323"/>
      <c r="O459" s="323"/>
      <c r="P459" s="323"/>
      <c r="Q459" s="323"/>
      <c r="R459" s="323"/>
      <c r="S459" s="323"/>
      <c r="T459" s="323"/>
      <c r="U459" s="323"/>
      <c r="V459" s="323"/>
      <c r="W459" s="323"/>
      <c r="X459" s="323"/>
      <c r="Y459" s="323"/>
      <c r="Z459" s="323"/>
      <c r="AA459" s="323"/>
      <c r="AB459" s="323"/>
      <c r="AC459" s="323"/>
      <c r="AD459" s="323"/>
      <c r="AE459" s="323"/>
      <c r="AF459" s="323"/>
      <c r="AG459" s="323"/>
      <c r="AH459" s="323"/>
      <c r="AI459" s="323"/>
      <c r="AJ459" s="323"/>
      <c r="AK459" s="323"/>
      <c r="AL459" s="323"/>
      <c r="AM459" s="323"/>
      <c r="AN459" s="323"/>
      <c r="AO459" s="323"/>
      <c r="AP459" s="323"/>
      <c r="AQ459" s="323"/>
      <c r="AR459" s="323"/>
      <c r="AS459" s="323"/>
      <c r="AT459" s="323"/>
      <c r="AU459" s="323"/>
      <c r="AV459" s="323"/>
      <c r="AW459" s="323"/>
      <c r="AX459" s="323"/>
      <c r="AY459" s="323"/>
      <c r="AZ459" s="323"/>
      <c r="BA459" s="323"/>
      <c r="BB459" s="323"/>
      <c r="BC459" s="323"/>
      <c r="BD459" s="323"/>
      <c r="BE459" s="323"/>
      <c r="BF459" s="323"/>
      <c r="BG459" s="323"/>
      <c r="BH459" s="323"/>
      <c r="BI459" s="323"/>
      <c r="BJ459" s="323"/>
      <c r="BK459" s="323"/>
      <c r="BL459" s="323"/>
      <c r="BM459" s="323"/>
      <c r="BN459" s="323"/>
      <c r="BO459" s="323"/>
      <c r="BP459" s="323"/>
      <c r="BQ459" s="323"/>
      <c r="BR459" s="323"/>
      <c r="BS459" s="323"/>
      <c r="BT459" s="323"/>
      <c r="BU459" s="323"/>
      <c r="BV459" s="323"/>
      <c r="BW459" s="323"/>
      <c r="BX459" s="323"/>
      <c r="BY459" s="323"/>
      <c r="BZ459" s="323"/>
      <c r="CA459" s="323"/>
      <c r="CB459" s="323"/>
      <c r="CC459" s="323"/>
      <c r="CD459" s="323"/>
      <c r="CE459" s="323"/>
      <c r="CF459" s="323"/>
      <c r="CG459" s="323"/>
      <c r="CH459" s="323"/>
      <c r="CI459" s="323"/>
      <c r="CJ459" s="323"/>
      <c r="CK459" s="323"/>
      <c r="CL459" s="323"/>
      <c r="CM459" s="323"/>
      <c r="CN459" s="323"/>
      <c r="CO459" s="323"/>
      <c r="CP459" s="323"/>
      <c r="CQ459" s="323"/>
      <c r="CR459" s="323"/>
      <c r="CS459" s="323"/>
      <c r="CT459" s="323"/>
      <c r="CU459" s="323"/>
      <c r="CV459" s="323"/>
      <c r="CW459" s="323"/>
      <c r="CX459" s="323"/>
      <c r="CY459" s="323"/>
      <c r="CZ459" s="323"/>
      <c r="DA459" s="323"/>
      <c r="DB459" s="323"/>
      <c r="DC459" s="323"/>
      <c r="DD459" s="323"/>
      <c r="DE459" s="323"/>
      <c r="DF459" s="323"/>
      <c r="DG459" s="323"/>
      <c r="DH459" s="323"/>
    </row>
    <row r="460" spans="1:112" s="328" customFormat="1" ht="12.75">
      <c r="A460" s="100"/>
      <c r="B460" s="100"/>
      <c r="C460" s="100"/>
      <c r="D460" s="100"/>
      <c r="E460" s="100"/>
      <c r="F460" s="100"/>
      <c r="G460" s="100" t="s">
        <v>2383</v>
      </c>
      <c r="H460" s="329">
        <v>5000</v>
      </c>
      <c r="I460" s="100"/>
      <c r="J460" s="100"/>
      <c r="K460" s="100"/>
      <c r="L460" s="100"/>
      <c r="M460" s="100"/>
      <c r="N460" s="323"/>
      <c r="O460" s="323"/>
      <c r="P460" s="323"/>
      <c r="Q460" s="323"/>
      <c r="R460" s="323"/>
      <c r="S460" s="323"/>
      <c r="T460" s="323"/>
      <c r="U460" s="323"/>
      <c r="V460" s="323"/>
      <c r="W460" s="323"/>
      <c r="X460" s="323"/>
      <c r="Y460" s="323"/>
      <c r="Z460" s="323"/>
      <c r="AA460" s="323"/>
      <c r="AB460" s="323"/>
      <c r="AC460" s="323"/>
      <c r="AD460" s="323"/>
      <c r="AE460" s="323"/>
      <c r="AF460" s="323"/>
      <c r="AG460" s="323"/>
      <c r="AH460" s="323"/>
      <c r="AI460" s="323"/>
      <c r="AJ460" s="323"/>
      <c r="AK460" s="323"/>
      <c r="AL460" s="323"/>
      <c r="AM460" s="323"/>
      <c r="AN460" s="323"/>
      <c r="AO460" s="323"/>
      <c r="AP460" s="323"/>
      <c r="AQ460" s="323"/>
      <c r="AR460" s="323"/>
      <c r="AS460" s="323"/>
      <c r="AT460" s="323"/>
      <c r="AU460" s="323"/>
      <c r="AV460" s="323"/>
      <c r="AW460" s="323"/>
      <c r="AX460" s="323"/>
      <c r="AY460" s="323"/>
      <c r="AZ460" s="323"/>
      <c r="BA460" s="323"/>
      <c r="BB460" s="323"/>
      <c r="BC460" s="323"/>
      <c r="BD460" s="323"/>
      <c r="BE460" s="323"/>
      <c r="BF460" s="323"/>
      <c r="BG460" s="323"/>
      <c r="BH460" s="323"/>
      <c r="BI460" s="323"/>
      <c r="BJ460" s="323"/>
      <c r="BK460" s="323"/>
      <c r="BL460" s="323"/>
      <c r="BM460" s="323"/>
      <c r="BN460" s="323"/>
      <c r="BO460" s="323"/>
      <c r="BP460" s="323"/>
      <c r="BQ460" s="323"/>
      <c r="BR460" s="323"/>
      <c r="BS460" s="323"/>
      <c r="BT460" s="323"/>
      <c r="BU460" s="323"/>
      <c r="BV460" s="323"/>
      <c r="BW460" s="323"/>
      <c r="BX460" s="323"/>
      <c r="BY460" s="323"/>
      <c r="BZ460" s="323"/>
      <c r="CA460" s="323"/>
      <c r="CB460" s="323"/>
      <c r="CC460" s="323"/>
      <c r="CD460" s="323"/>
      <c r="CE460" s="323"/>
      <c r="CF460" s="323"/>
      <c r="CG460" s="323"/>
      <c r="CH460" s="323"/>
      <c r="CI460" s="323"/>
      <c r="CJ460" s="323"/>
      <c r="CK460" s="323"/>
      <c r="CL460" s="323"/>
      <c r="CM460" s="323"/>
      <c r="CN460" s="323"/>
      <c r="CO460" s="323"/>
      <c r="CP460" s="323"/>
      <c r="CQ460" s="323"/>
      <c r="CR460" s="323"/>
      <c r="CS460" s="323"/>
      <c r="CT460" s="323"/>
      <c r="CU460" s="323"/>
      <c r="CV460" s="323"/>
      <c r="CW460" s="323"/>
      <c r="CX460" s="323"/>
      <c r="CY460" s="323"/>
      <c r="CZ460" s="323"/>
      <c r="DA460" s="323"/>
      <c r="DB460" s="323"/>
      <c r="DC460" s="323"/>
      <c r="DD460" s="323"/>
      <c r="DE460" s="323"/>
      <c r="DF460" s="323"/>
      <c r="DG460" s="323"/>
      <c r="DH460" s="323"/>
    </row>
    <row r="461" spans="1:112" s="328" customFormat="1" ht="25.5">
      <c r="A461" s="100">
        <v>263</v>
      </c>
      <c r="B461" s="100"/>
      <c r="C461" s="100" t="s">
        <v>1497</v>
      </c>
      <c r="D461" s="100" t="s">
        <v>462</v>
      </c>
      <c r="E461" s="100" t="s">
        <v>1498</v>
      </c>
      <c r="F461" s="100" t="s">
        <v>1499</v>
      </c>
      <c r="G461" s="100" t="s">
        <v>6707</v>
      </c>
      <c r="H461" s="329">
        <v>4120</v>
      </c>
      <c r="I461" s="100"/>
      <c r="J461" s="100"/>
      <c r="K461" s="107">
        <v>42554</v>
      </c>
      <c r="L461" s="100" t="s">
        <v>1500</v>
      </c>
      <c r="M461" s="100"/>
      <c r="N461" s="323"/>
      <c r="O461" s="323"/>
      <c r="P461" s="323"/>
      <c r="Q461" s="323"/>
      <c r="R461" s="323"/>
      <c r="S461" s="323"/>
      <c r="T461" s="323"/>
      <c r="U461" s="323"/>
      <c r="V461" s="323"/>
      <c r="W461" s="323"/>
      <c r="X461" s="323"/>
      <c r="Y461" s="323"/>
      <c r="Z461" s="323"/>
      <c r="AA461" s="323"/>
      <c r="AB461" s="323"/>
      <c r="AC461" s="323"/>
      <c r="AD461" s="323"/>
      <c r="AE461" s="323"/>
      <c r="AF461" s="323"/>
      <c r="AG461" s="323"/>
      <c r="AH461" s="323"/>
      <c r="AI461" s="323"/>
      <c r="AJ461" s="323"/>
      <c r="AK461" s="323"/>
      <c r="AL461" s="323"/>
      <c r="AM461" s="323"/>
      <c r="AN461" s="323"/>
      <c r="AO461" s="323"/>
      <c r="AP461" s="323"/>
      <c r="AQ461" s="323"/>
      <c r="AR461" s="323"/>
      <c r="AS461" s="323"/>
      <c r="AT461" s="323"/>
      <c r="AU461" s="323"/>
      <c r="AV461" s="323"/>
      <c r="AW461" s="323"/>
      <c r="AX461" s="323"/>
      <c r="AY461" s="323"/>
      <c r="AZ461" s="323"/>
      <c r="BA461" s="323"/>
      <c r="BB461" s="323"/>
      <c r="BC461" s="323"/>
      <c r="BD461" s="323"/>
      <c r="BE461" s="323"/>
      <c r="BF461" s="323"/>
      <c r="BG461" s="323"/>
      <c r="BH461" s="323"/>
      <c r="BI461" s="323"/>
      <c r="BJ461" s="323"/>
      <c r="BK461" s="323"/>
      <c r="BL461" s="323"/>
      <c r="BM461" s="323"/>
      <c r="BN461" s="323"/>
      <c r="BO461" s="323"/>
      <c r="BP461" s="323"/>
      <c r="BQ461" s="323"/>
      <c r="BR461" s="323"/>
      <c r="BS461" s="323"/>
      <c r="BT461" s="323"/>
      <c r="BU461" s="323"/>
      <c r="BV461" s="323"/>
      <c r="BW461" s="323"/>
      <c r="BX461" s="323"/>
      <c r="BY461" s="323"/>
      <c r="BZ461" s="323"/>
      <c r="CA461" s="323"/>
      <c r="CB461" s="323"/>
      <c r="CC461" s="323"/>
      <c r="CD461" s="323"/>
      <c r="CE461" s="323"/>
      <c r="CF461" s="323"/>
      <c r="CG461" s="323"/>
      <c r="CH461" s="323"/>
      <c r="CI461" s="323"/>
      <c r="CJ461" s="323"/>
      <c r="CK461" s="323"/>
      <c r="CL461" s="323"/>
      <c r="CM461" s="323"/>
      <c r="CN461" s="323"/>
      <c r="CO461" s="323"/>
      <c r="CP461" s="323"/>
      <c r="CQ461" s="323"/>
      <c r="CR461" s="323"/>
      <c r="CS461" s="323"/>
      <c r="CT461" s="323"/>
      <c r="CU461" s="323"/>
      <c r="CV461" s="323"/>
      <c r="CW461" s="323"/>
      <c r="CX461" s="323"/>
      <c r="CY461" s="323"/>
      <c r="CZ461" s="323"/>
      <c r="DA461" s="323"/>
      <c r="DB461" s="323"/>
      <c r="DC461" s="323"/>
      <c r="DD461" s="323"/>
      <c r="DE461" s="323"/>
      <c r="DF461" s="323"/>
      <c r="DG461" s="323"/>
      <c r="DH461" s="323"/>
    </row>
    <row r="462" spans="1:112" s="328" customFormat="1" ht="25.5">
      <c r="A462" s="100">
        <v>264</v>
      </c>
      <c r="B462" s="100"/>
      <c r="C462" s="100" t="s">
        <v>1501</v>
      </c>
      <c r="D462" s="100" t="s">
        <v>462</v>
      </c>
      <c r="E462" s="100" t="s">
        <v>1502</v>
      </c>
      <c r="F462" s="100" t="s">
        <v>1503</v>
      </c>
      <c r="G462" s="100" t="s">
        <v>6707</v>
      </c>
      <c r="H462" s="329">
        <v>200</v>
      </c>
      <c r="I462" s="100"/>
      <c r="J462" s="100"/>
      <c r="K462" s="107">
        <v>42555</v>
      </c>
      <c r="L462" s="100" t="s">
        <v>1504</v>
      </c>
      <c r="M462" s="100"/>
      <c r="N462" s="323"/>
      <c r="O462" s="323"/>
      <c r="P462" s="323"/>
      <c r="Q462" s="323"/>
      <c r="R462" s="323"/>
      <c r="S462" s="323"/>
      <c r="T462" s="323"/>
      <c r="U462" s="323"/>
      <c r="V462" s="323"/>
      <c r="W462" s="323"/>
      <c r="X462" s="323"/>
      <c r="Y462" s="323"/>
      <c r="Z462" s="323"/>
      <c r="AA462" s="323"/>
      <c r="AB462" s="323"/>
      <c r="AC462" s="323"/>
      <c r="AD462" s="323"/>
      <c r="AE462" s="323"/>
      <c r="AF462" s="323"/>
      <c r="AG462" s="323"/>
      <c r="AH462" s="323"/>
      <c r="AI462" s="323"/>
      <c r="AJ462" s="323"/>
      <c r="AK462" s="323"/>
      <c r="AL462" s="323"/>
      <c r="AM462" s="323"/>
      <c r="AN462" s="323"/>
      <c r="AO462" s="323"/>
      <c r="AP462" s="323"/>
      <c r="AQ462" s="323"/>
      <c r="AR462" s="323"/>
      <c r="AS462" s="323"/>
      <c r="AT462" s="323"/>
      <c r="AU462" s="323"/>
      <c r="AV462" s="323"/>
      <c r="AW462" s="323"/>
      <c r="AX462" s="323"/>
      <c r="AY462" s="323"/>
      <c r="AZ462" s="323"/>
      <c r="BA462" s="323"/>
      <c r="BB462" s="323"/>
      <c r="BC462" s="323"/>
      <c r="BD462" s="323"/>
      <c r="BE462" s="323"/>
      <c r="BF462" s="323"/>
      <c r="BG462" s="323"/>
      <c r="BH462" s="323"/>
      <c r="BI462" s="323"/>
      <c r="BJ462" s="323"/>
      <c r="BK462" s="323"/>
      <c r="BL462" s="323"/>
      <c r="BM462" s="323"/>
      <c r="BN462" s="323"/>
      <c r="BO462" s="323"/>
      <c r="BP462" s="323"/>
      <c r="BQ462" s="323"/>
      <c r="BR462" s="323"/>
      <c r="BS462" s="323"/>
      <c r="BT462" s="323"/>
      <c r="BU462" s="323"/>
      <c r="BV462" s="323"/>
      <c r="BW462" s="323"/>
      <c r="BX462" s="323"/>
      <c r="BY462" s="323"/>
      <c r="BZ462" s="323"/>
      <c r="CA462" s="323"/>
      <c r="CB462" s="323"/>
      <c r="CC462" s="323"/>
      <c r="CD462" s="323"/>
      <c r="CE462" s="323"/>
      <c r="CF462" s="323"/>
      <c r="CG462" s="323"/>
      <c r="CH462" s="323"/>
      <c r="CI462" s="323"/>
      <c r="CJ462" s="323"/>
      <c r="CK462" s="323"/>
      <c r="CL462" s="323"/>
      <c r="CM462" s="323"/>
      <c r="CN462" s="323"/>
      <c r="CO462" s="323"/>
      <c r="CP462" s="323"/>
      <c r="CQ462" s="323"/>
      <c r="CR462" s="323"/>
      <c r="CS462" s="323"/>
      <c r="CT462" s="323"/>
      <c r="CU462" s="323"/>
      <c r="CV462" s="323"/>
      <c r="CW462" s="323"/>
      <c r="CX462" s="323"/>
      <c r="CY462" s="323"/>
      <c r="CZ462" s="323"/>
      <c r="DA462" s="323"/>
      <c r="DB462" s="323"/>
      <c r="DC462" s="323"/>
      <c r="DD462" s="323"/>
      <c r="DE462" s="323"/>
      <c r="DF462" s="323"/>
      <c r="DG462" s="323"/>
      <c r="DH462" s="323"/>
    </row>
    <row r="463" spans="1:112" s="328" customFormat="1" ht="12.75">
      <c r="A463" s="100"/>
      <c r="B463" s="100"/>
      <c r="C463" s="100"/>
      <c r="D463" s="100"/>
      <c r="E463" s="100"/>
      <c r="F463" s="100"/>
      <c r="G463" s="100" t="s">
        <v>2383</v>
      </c>
      <c r="H463" s="329">
        <v>5000</v>
      </c>
      <c r="I463" s="100"/>
      <c r="J463" s="100"/>
      <c r="K463" s="100"/>
      <c r="L463" s="100"/>
      <c r="M463" s="100"/>
      <c r="N463" s="323"/>
      <c r="O463" s="323"/>
      <c r="P463" s="323"/>
      <c r="Q463" s="323"/>
      <c r="R463" s="323"/>
      <c r="S463" s="323"/>
      <c r="T463" s="323"/>
      <c r="U463" s="323"/>
      <c r="V463" s="323"/>
      <c r="W463" s="323"/>
      <c r="X463" s="323"/>
      <c r="Y463" s="323"/>
      <c r="Z463" s="323"/>
      <c r="AA463" s="323"/>
      <c r="AB463" s="323"/>
      <c r="AC463" s="323"/>
      <c r="AD463" s="323"/>
      <c r="AE463" s="323"/>
      <c r="AF463" s="323"/>
      <c r="AG463" s="323"/>
      <c r="AH463" s="323"/>
      <c r="AI463" s="323"/>
      <c r="AJ463" s="323"/>
      <c r="AK463" s="323"/>
      <c r="AL463" s="323"/>
      <c r="AM463" s="323"/>
      <c r="AN463" s="323"/>
      <c r="AO463" s="323"/>
      <c r="AP463" s="323"/>
      <c r="AQ463" s="323"/>
      <c r="AR463" s="323"/>
      <c r="AS463" s="323"/>
      <c r="AT463" s="323"/>
      <c r="AU463" s="323"/>
      <c r="AV463" s="323"/>
      <c r="AW463" s="323"/>
      <c r="AX463" s="323"/>
      <c r="AY463" s="323"/>
      <c r="AZ463" s="323"/>
      <c r="BA463" s="323"/>
      <c r="BB463" s="323"/>
      <c r="BC463" s="323"/>
      <c r="BD463" s="323"/>
      <c r="BE463" s="323"/>
      <c r="BF463" s="323"/>
      <c r="BG463" s="323"/>
      <c r="BH463" s="323"/>
      <c r="BI463" s="323"/>
      <c r="BJ463" s="323"/>
      <c r="BK463" s="323"/>
      <c r="BL463" s="323"/>
      <c r="BM463" s="323"/>
      <c r="BN463" s="323"/>
      <c r="BO463" s="323"/>
      <c r="BP463" s="323"/>
      <c r="BQ463" s="323"/>
      <c r="BR463" s="323"/>
      <c r="BS463" s="323"/>
      <c r="BT463" s="323"/>
      <c r="BU463" s="323"/>
      <c r="BV463" s="323"/>
      <c r="BW463" s="323"/>
      <c r="BX463" s="323"/>
      <c r="BY463" s="323"/>
      <c r="BZ463" s="323"/>
      <c r="CA463" s="323"/>
      <c r="CB463" s="323"/>
      <c r="CC463" s="323"/>
      <c r="CD463" s="323"/>
      <c r="CE463" s="323"/>
      <c r="CF463" s="323"/>
      <c r="CG463" s="323"/>
      <c r="CH463" s="323"/>
      <c r="CI463" s="323"/>
      <c r="CJ463" s="323"/>
      <c r="CK463" s="323"/>
      <c r="CL463" s="323"/>
      <c r="CM463" s="323"/>
      <c r="CN463" s="323"/>
      <c r="CO463" s="323"/>
      <c r="CP463" s="323"/>
      <c r="CQ463" s="323"/>
      <c r="CR463" s="323"/>
      <c r="CS463" s="323"/>
      <c r="CT463" s="323"/>
      <c r="CU463" s="323"/>
      <c r="CV463" s="323"/>
      <c r="CW463" s="323"/>
      <c r="CX463" s="323"/>
      <c r="CY463" s="323"/>
      <c r="CZ463" s="323"/>
      <c r="DA463" s="323"/>
      <c r="DB463" s="323"/>
      <c r="DC463" s="323"/>
      <c r="DD463" s="323"/>
      <c r="DE463" s="323"/>
      <c r="DF463" s="323"/>
      <c r="DG463" s="323"/>
      <c r="DH463" s="323"/>
    </row>
    <row r="464" spans="1:112" s="328" customFormat="1" ht="25.5">
      <c r="A464" s="100">
        <v>265</v>
      </c>
      <c r="B464" s="100"/>
      <c r="C464" s="100" t="s">
        <v>1505</v>
      </c>
      <c r="D464" s="100" t="s">
        <v>462</v>
      </c>
      <c r="E464" s="100" t="s">
        <v>1506</v>
      </c>
      <c r="F464" s="100" t="s">
        <v>1507</v>
      </c>
      <c r="G464" s="100" t="s">
        <v>6707</v>
      </c>
      <c r="H464" s="329">
        <v>200</v>
      </c>
      <c r="I464" s="100"/>
      <c r="J464" s="100"/>
      <c r="K464" s="107">
        <v>42558</v>
      </c>
      <c r="L464" s="100" t="s">
        <v>1508</v>
      </c>
      <c r="M464" s="100"/>
      <c r="N464" s="323"/>
      <c r="O464" s="323"/>
      <c r="P464" s="323"/>
      <c r="Q464" s="323"/>
      <c r="R464" s="323"/>
      <c r="S464" s="323"/>
      <c r="T464" s="323"/>
      <c r="U464" s="323"/>
      <c r="V464" s="323"/>
      <c r="W464" s="323"/>
      <c r="X464" s="323"/>
      <c r="Y464" s="323"/>
      <c r="Z464" s="323"/>
      <c r="AA464" s="323"/>
      <c r="AB464" s="323"/>
      <c r="AC464" s="323"/>
      <c r="AD464" s="323"/>
      <c r="AE464" s="323"/>
      <c r="AF464" s="323"/>
      <c r="AG464" s="323"/>
      <c r="AH464" s="323"/>
      <c r="AI464" s="323"/>
      <c r="AJ464" s="323"/>
      <c r="AK464" s="323"/>
      <c r="AL464" s="323"/>
      <c r="AM464" s="323"/>
      <c r="AN464" s="323"/>
      <c r="AO464" s="323"/>
      <c r="AP464" s="323"/>
      <c r="AQ464" s="323"/>
      <c r="AR464" s="323"/>
      <c r="AS464" s="323"/>
      <c r="AT464" s="323"/>
      <c r="AU464" s="323"/>
      <c r="AV464" s="323"/>
      <c r="AW464" s="323"/>
      <c r="AX464" s="323"/>
      <c r="AY464" s="323"/>
      <c r="AZ464" s="323"/>
      <c r="BA464" s="323"/>
      <c r="BB464" s="323"/>
      <c r="BC464" s="323"/>
      <c r="BD464" s="323"/>
      <c r="BE464" s="323"/>
      <c r="BF464" s="323"/>
      <c r="BG464" s="323"/>
      <c r="BH464" s="323"/>
      <c r="BI464" s="323"/>
      <c r="BJ464" s="323"/>
      <c r="BK464" s="323"/>
      <c r="BL464" s="323"/>
      <c r="BM464" s="323"/>
      <c r="BN464" s="323"/>
      <c r="BO464" s="323"/>
      <c r="BP464" s="323"/>
      <c r="BQ464" s="323"/>
      <c r="BR464" s="323"/>
      <c r="BS464" s="323"/>
      <c r="BT464" s="323"/>
      <c r="BU464" s="323"/>
      <c r="BV464" s="323"/>
      <c r="BW464" s="323"/>
      <c r="BX464" s="323"/>
      <c r="BY464" s="323"/>
      <c r="BZ464" s="323"/>
      <c r="CA464" s="323"/>
      <c r="CB464" s="323"/>
      <c r="CC464" s="323"/>
      <c r="CD464" s="323"/>
      <c r="CE464" s="323"/>
      <c r="CF464" s="323"/>
      <c r="CG464" s="323"/>
      <c r="CH464" s="323"/>
      <c r="CI464" s="323"/>
      <c r="CJ464" s="323"/>
      <c r="CK464" s="323"/>
      <c r="CL464" s="323"/>
      <c r="CM464" s="323"/>
      <c r="CN464" s="323"/>
      <c r="CO464" s="323"/>
      <c r="CP464" s="323"/>
      <c r="CQ464" s="323"/>
      <c r="CR464" s="323"/>
      <c r="CS464" s="323"/>
      <c r="CT464" s="323"/>
      <c r="CU464" s="323"/>
      <c r="CV464" s="323"/>
      <c r="CW464" s="323"/>
      <c r="CX464" s="323"/>
      <c r="CY464" s="323"/>
      <c r="CZ464" s="323"/>
      <c r="DA464" s="323"/>
      <c r="DB464" s="323"/>
      <c r="DC464" s="323"/>
      <c r="DD464" s="323"/>
      <c r="DE464" s="323"/>
      <c r="DF464" s="323"/>
      <c r="DG464" s="323"/>
      <c r="DH464" s="323"/>
    </row>
    <row r="465" spans="1:112" s="328" customFormat="1" ht="12.75">
      <c r="A465" s="100"/>
      <c r="B465" s="100"/>
      <c r="C465" s="100"/>
      <c r="D465" s="100"/>
      <c r="E465" s="100"/>
      <c r="F465" s="100"/>
      <c r="G465" s="100" t="s">
        <v>2383</v>
      </c>
      <c r="H465" s="329">
        <v>500</v>
      </c>
      <c r="I465" s="100"/>
      <c r="J465" s="100"/>
      <c r="K465" s="100"/>
      <c r="L465" s="100"/>
      <c r="M465" s="100"/>
      <c r="N465" s="323"/>
      <c r="O465" s="323"/>
      <c r="P465" s="323"/>
      <c r="Q465" s="323"/>
      <c r="R465" s="323"/>
      <c r="S465" s="323"/>
      <c r="T465" s="323"/>
      <c r="U465" s="323"/>
      <c r="V465" s="323"/>
      <c r="W465" s="323"/>
      <c r="X465" s="323"/>
      <c r="Y465" s="323"/>
      <c r="Z465" s="323"/>
      <c r="AA465" s="323"/>
      <c r="AB465" s="323"/>
      <c r="AC465" s="323"/>
      <c r="AD465" s="323"/>
      <c r="AE465" s="323"/>
      <c r="AF465" s="323"/>
      <c r="AG465" s="323"/>
      <c r="AH465" s="323"/>
      <c r="AI465" s="323"/>
      <c r="AJ465" s="323"/>
      <c r="AK465" s="323"/>
      <c r="AL465" s="323"/>
      <c r="AM465" s="323"/>
      <c r="AN465" s="323"/>
      <c r="AO465" s="323"/>
      <c r="AP465" s="323"/>
      <c r="AQ465" s="323"/>
      <c r="AR465" s="323"/>
      <c r="AS465" s="323"/>
      <c r="AT465" s="323"/>
      <c r="AU465" s="323"/>
      <c r="AV465" s="323"/>
      <c r="AW465" s="323"/>
      <c r="AX465" s="323"/>
      <c r="AY465" s="323"/>
      <c r="AZ465" s="323"/>
      <c r="BA465" s="323"/>
      <c r="BB465" s="323"/>
      <c r="BC465" s="323"/>
      <c r="BD465" s="323"/>
      <c r="BE465" s="323"/>
      <c r="BF465" s="323"/>
      <c r="BG465" s="323"/>
      <c r="BH465" s="323"/>
      <c r="BI465" s="323"/>
      <c r="BJ465" s="323"/>
      <c r="BK465" s="323"/>
      <c r="BL465" s="323"/>
      <c r="BM465" s="323"/>
      <c r="BN465" s="323"/>
      <c r="BO465" s="323"/>
      <c r="BP465" s="323"/>
      <c r="BQ465" s="323"/>
      <c r="BR465" s="323"/>
      <c r="BS465" s="323"/>
      <c r="BT465" s="323"/>
      <c r="BU465" s="323"/>
      <c r="BV465" s="323"/>
      <c r="BW465" s="323"/>
      <c r="BX465" s="323"/>
      <c r="BY465" s="323"/>
      <c r="BZ465" s="323"/>
      <c r="CA465" s="323"/>
      <c r="CB465" s="323"/>
      <c r="CC465" s="323"/>
      <c r="CD465" s="323"/>
      <c r="CE465" s="323"/>
      <c r="CF465" s="323"/>
      <c r="CG465" s="323"/>
      <c r="CH465" s="323"/>
      <c r="CI465" s="323"/>
      <c r="CJ465" s="323"/>
      <c r="CK465" s="323"/>
      <c r="CL465" s="323"/>
      <c r="CM465" s="323"/>
      <c r="CN465" s="323"/>
      <c r="CO465" s="323"/>
      <c r="CP465" s="323"/>
      <c r="CQ465" s="323"/>
      <c r="CR465" s="323"/>
      <c r="CS465" s="323"/>
      <c r="CT465" s="323"/>
      <c r="CU465" s="323"/>
      <c r="CV465" s="323"/>
      <c r="CW465" s="323"/>
      <c r="CX465" s="323"/>
      <c r="CY465" s="323"/>
      <c r="CZ465" s="323"/>
      <c r="DA465" s="323"/>
      <c r="DB465" s="323"/>
      <c r="DC465" s="323"/>
      <c r="DD465" s="323"/>
      <c r="DE465" s="323"/>
      <c r="DF465" s="323"/>
      <c r="DG465" s="323"/>
      <c r="DH465" s="323"/>
    </row>
    <row r="466" spans="1:112" s="328" customFormat="1" ht="25.5">
      <c r="A466" s="100">
        <v>266</v>
      </c>
      <c r="B466" s="100"/>
      <c r="C466" s="100" t="s">
        <v>1509</v>
      </c>
      <c r="D466" s="100" t="s">
        <v>462</v>
      </c>
      <c r="E466" s="100" t="s">
        <v>1506</v>
      </c>
      <c r="F466" s="100" t="s">
        <v>1510</v>
      </c>
      <c r="G466" s="100" t="s">
        <v>6707</v>
      </c>
      <c r="H466" s="329">
        <v>200</v>
      </c>
      <c r="I466" s="100"/>
      <c r="J466" s="100"/>
      <c r="K466" s="107">
        <v>42558</v>
      </c>
      <c r="L466" s="100" t="s">
        <v>1511</v>
      </c>
      <c r="M466" s="100"/>
      <c r="N466" s="323"/>
      <c r="O466" s="323"/>
      <c r="P466" s="323"/>
      <c r="Q466" s="323"/>
      <c r="R466" s="323"/>
      <c r="S466" s="323"/>
      <c r="T466" s="323"/>
      <c r="U466" s="323"/>
      <c r="V466" s="323"/>
      <c r="W466" s="323"/>
      <c r="X466" s="323"/>
      <c r="Y466" s="323"/>
      <c r="Z466" s="323"/>
      <c r="AA466" s="323"/>
      <c r="AB466" s="323"/>
      <c r="AC466" s="323"/>
      <c r="AD466" s="323"/>
      <c r="AE466" s="323"/>
      <c r="AF466" s="323"/>
      <c r="AG466" s="323"/>
      <c r="AH466" s="323"/>
      <c r="AI466" s="323"/>
      <c r="AJ466" s="323"/>
      <c r="AK466" s="323"/>
      <c r="AL466" s="323"/>
      <c r="AM466" s="323"/>
      <c r="AN466" s="323"/>
      <c r="AO466" s="323"/>
      <c r="AP466" s="323"/>
      <c r="AQ466" s="323"/>
      <c r="AR466" s="323"/>
      <c r="AS466" s="323"/>
      <c r="AT466" s="323"/>
      <c r="AU466" s="323"/>
      <c r="AV466" s="323"/>
      <c r="AW466" s="323"/>
      <c r="AX466" s="323"/>
      <c r="AY466" s="323"/>
      <c r="AZ466" s="323"/>
      <c r="BA466" s="323"/>
      <c r="BB466" s="323"/>
      <c r="BC466" s="323"/>
      <c r="BD466" s="323"/>
      <c r="BE466" s="323"/>
      <c r="BF466" s="323"/>
      <c r="BG466" s="323"/>
      <c r="BH466" s="323"/>
      <c r="BI466" s="323"/>
      <c r="BJ466" s="323"/>
      <c r="BK466" s="323"/>
      <c r="BL466" s="323"/>
      <c r="BM466" s="323"/>
      <c r="BN466" s="323"/>
      <c r="BO466" s="323"/>
      <c r="BP466" s="323"/>
      <c r="BQ466" s="323"/>
      <c r="BR466" s="323"/>
      <c r="BS466" s="323"/>
      <c r="BT466" s="323"/>
      <c r="BU466" s="323"/>
      <c r="BV466" s="323"/>
      <c r="BW466" s="323"/>
      <c r="BX466" s="323"/>
      <c r="BY466" s="323"/>
      <c r="BZ466" s="323"/>
      <c r="CA466" s="323"/>
      <c r="CB466" s="323"/>
      <c r="CC466" s="323"/>
      <c r="CD466" s="323"/>
      <c r="CE466" s="323"/>
      <c r="CF466" s="323"/>
      <c r="CG466" s="323"/>
      <c r="CH466" s="323"/>
      <c r="CI466" s="323"/>
      <c r="CJ466" s="323"/>
      <c r="CK466" s="323"/>
      <c r="CL466" s="323"/>
      <c r="CM466" s="323"/>
      <c r="CN466" s="323"/>
      <c r="CO466" s="323"/>
      <c r="CP466" s="323"/>
      <c r="CQ466" s="323"/>
      <c r="CR466" s="323"/>
      <c r="CS466" s="323"/>
      <c r="CT466" s="323"/>
      <c r="CU466" s="323"/>
      <c r="CV466" s="323"/>
      <c r="CW466" s="323"/>
      <c r="CX466" s="323"/>
      <c r="CY466" s="323"/>
      <c r="CZ466" s="323"/>
      <c r="DA466" s="323"/>
      <c r="DB466" s="323"/>
      <c r="DC466" s="323"/>
      <c r="DD466" s="323"/>
      <c r="DE466" s="323"/>
      <c r="DF466" s="323"/>
      <c r="DG466" s="323"/>
      <c r="DH466" s="323"/>
    </row>
    <row r="467" spans="1:112" s="328" customFormat="1" ht="12.75">
      <c r="A467" s="100"/>
      <c r="B467" s="100"/>
      <c r="C467" s="100"/>
      <c r="D467" s="100"/>
      <c r="E467" s="100"/>
      <c r="F467" s="100"/>
      <c r="G467" s="100" t="s">
        <v>2383</v>
      </c>
      <c r="H467" s="329">
        <v>3000</v>
      </c>
      <c r="I467" s="100"/>
      <c r="J467" s="100"/>
      <c r="K467" s="100"/>
      <c r="L467" s="100"/>
      <c r="M467" s="100"/>
      <c r="N467" s="323"/>
      <c r="O467" s="323"/>
      <c r="P467" s="323"/>
      <c r="Q467" s="323"/>
      <c r="R467" s="323"/>
      <c r="S467" s="323"/>
      <c r="T467" s="323"/>
      <c r="U467" s="323"/>
      <c r="V467" s="323"/>
      <c r="W467" s="323"/>
      <c r="X467" s="323"/>
      <c r="Y467" s="323"/>
      <c r="Z467" s="323"/>
      <c r="AA467" s="323"/>
      <c r="AB467" s="323"/>
      <c r="AC467" s="323"/>
      <c r="AD467" s="323"/>
      <c r="AE467" s="323"/>
      <c r="AF467" s="323"/>
      <c r="AG467" s="323"/>
      <c r="AH467" s="323"/>
      <c r="AI467" s="323"/>
      <c r="AJ467" s="323"/>
      <c r="AK467" s="323"/>
      <c r="AL467" s="323"/>
      <c r="AM467" s="323"/>
      <c r="AN467" s="323"/>
      <c r="AO467" s="323"/>
      <c r="AP467" s="323"/>
      <c r="AQ467" s="323"/>
      <c r="AR467" s="323"/>
      <c r="AS467" s="323"/>
      <c r="AT467" s="323"/>
      <c r="AU467" s="323"/>
      <c r="AV467" s="323"/>
      <c r="AW467" s="323"/>
      <c r="AX467" s="323"/>
      <c r="AY467" s="323"/>
      <c r="AZ467" s="323"/>
      <c r="BA467" s="323"/>
      <c r="BB467" s="323"/>
      <c r="BC467" s="323"/>
      <c r="BD467" s="323"/>
      <c r="BE467" s="323"/>
      <c r="BF467" s="323"/>
      <c r="BG467" s="323"/>
      <c r="BH467" s="323"/>
      <c r="BI467" s="323"/>
      <c r="BJ467" s="323"/>
      <c r="BK467" s="323"/>
      <c r="BL467" s="323"/>
      <c r="BM467" s="323"/>
      <c r="BN467" s="323"/>
      <c r="BO467" s="323"/>
      <c r="BP467" s="323"/>
      <c r="BQ467" s="323"/>
      <c r="BR467" s="323"/>
      <c r="BS467" s="323"/>
      <c r="BT467" s="323"/>
      <c r="BU467" s="323"/>
      <c r="BV467" s="323"/>
      <c r="BW467" s="323"/>
      <c r="BX467" s="323"/>
      <c r="BY467" s="323"/>
      <c r="BZ467" s="323"/>
      <c r="CA467" s="323"/>
      <c r="CB467" s="323"/>
      <c r="CC467" s="323"/>
      <c r="CD467" s="323"/>
      <c r="CE467" s="323"/>
      <c r="CF467" s="323"/>
      <c r="CG467" s="323"/>
      <c r="CH467" s="323"/>
      <c r="CI467" s="323"/>
      <c r="CJ467" s="323"/>
      <c r="CK467" s="323"/>
      <c r="CL467" s="323"/>
      <c r="CM467" s="323"/>
      <c r="CN467" s="323"/>
      <c r="CO467" s="323"/>
      <c r="CP467" s="323"/>
      <c r="CQ467" s="323"/>
      <c r="CR467" s="323"/>
      <c r="CS467" s="323"/>
      <c r="CT467" s="323"/>
      <c r="CU467" s="323"/>
      <c r="CV467" s="323"/>
      <c r="CW467" s="323"/>
      <c r="CX467" s="323"/>
      <c r="CY467" s="323"/>
      <c r="CZ467" s="323"/>
      <c r="DA467" s="323"/>
      <c r="DB467" s="323"/>
      <c r="DC467" s="323"/>
      <c r="DD467" s="323"/>
      <c r="DE467" s="323"/>
      <c r="DF467" s="323"/>
      <c r="DG467" s="323"/>
      <c r="DH467" s="323"/>
    </row>
    <row r="468" spans="1:112" s="328" customFormat="1" ht="38.25">
      <c r="A468" s="324">
        <v>267</v>
      </c>
      <c r="B468" s="324"/>
      <c r="C468" s="324" t="s">
        <v>6885</v>
      </c>
      <c r="D468" s="324" t="s">
        <v>462</v>
      </c>
      <c r="E468" s="324" t="s">
        <v>1512</v>
      </c>
      <c r="F468" s="324" t="s">
        <v>1513</v>
      </c>
      <c r="G468" s="324" t="s">
        <v>6707</v>
      </c>
      <c r="H468" s="345">
        <v>450</v>
      </c>
      <c r="I468" s="324"/>
      <c r="J468" s="324"/>
      <c r="K468" s="334">
        <v>42556</v>
      </c>
      <c r="L468" s="324" t="s">
        <v>1514</v>
      </c>
      <c r="M468" s="324" t="s">
        <v>1515</v>
      </c>
      <c r="N468" s="323"/>
      <c r="O468" s="323"/>
      <c r="P468" s="323"/>
      <c r="Q468" s="323"/>
      <c r="R468" s="323"/>
      <c r="S468" s="323"/>
      <c r="T468" s="323"/>
      <c r="U468" s="323"/>
      <c r="V468" s="323"/>
      <c r="W468" s="323"/>
      <c r="X468" s="323"/>
      <c r="Y468" s="323"/>
      <c r="Z468" s="323"/>
      <c r="AA468" s="323"/>
      <c r="AB468" s="323"/>
      <c r="AC468" s="323"/>
      <c r="AD468" s="323"/>
      <c r="AE468" s="323"/>
      <c r="AF468" s="323"/>
      <c r="AG468" s="323"/>
      <c r="AH468" s="323"/>
      <c r="AI468" s="323"/>
      <c r="AJ468" s="323"/>
      <c r="AK468" s="323"/>
      <c r="AL468" s="323"/>
      <c r="AM468" s="323"/>
      <c r="AN468" s="323"/>
      <c r="AO468" s="323"/>
      <c r="AP468" s="323"/>
      <c r="AQ468" s="323"/>
      <c r="AR468" s="323"/>
      <c r="AS468" s="323"/>
      <c r="AT468" s="323"/>
      <c r="AU468" s="323"/>
      <c r="AV468" s="323"/>
      <c r="AW468" s="323"/>
      <c r="AX468" s="323"/>
      <c r="AY468" s="323"/>
      <c r="AZ468" s="323"/>
      <c r="BA468" s="323"/>
      <c r="BB468" s="323"/>
      <c r="BC468" s="323"/>
      <c r="BD468" s="323"/>
      <c r="BE468" s="323"/>
      <c r="BF468" s="323"/>
      <c r="BG468" s="323"/>
      <c r="BH468" s="323"/>
      <c r="BI468" s="323"/>
      <c r="BJ468" s="323"/>
      <c r="BK468" s="323"/>
      <c r="BL468" s="323"/>
      <c r="BM468" s="323"/>
      <c r="BN468" s="323"/>
      <c r="BO468" s="323"/>
      <c r="BP468" s="323"/>
      <c r="BQ468" s="323"/>
      <c r="BR468" s="323"/>
      <c r="BS468" s="323"/>
      <c r="BT468" s="323"/>
      <c r="BU468" s="323"/>
      <c r="BV468" s="323"/>
      <c r="BW468" s="323"/>
      <c r="BX468" s="323"/>
      <c r="BY468" s="323"/>
      <c r="BZ468" s="323"/>
      <c r="CA468" s="323"/>
      <c r="CB468" s="323"/>
      <c r="CC468" s="323"/>
      <c r="CD468" s="323"/>
      <c r="CE468" s="323"/>
      <c r="CF468" s="323"/>
      <c r="CG468" s="323"/>
      <c r="CH468" s="323"/>
      <c r="CI468" s="323"/>
      <c r="CJ468" s="323"/>
      <c r="CK468" s="323"/>
      <c r="CL468" s="323"/>
      <c r="CM468" s="323"/>
      <c r="CN468" s="323"/>
      <c r="CO468" s="323"/>
      <c r="CP468" s="323"/>
      <c r="CQ468" s="323"/>
      <c r="CR468" s="323"/>
      <c r="CS468" s="323"/>
      <c r="CT468" s="323"/>
      <c r="CU468" s="323"/>
      <c r="CV468" s="323"/>
      <c r="CW468" s="323"/>
      <c r="CX468" s="323"/>
      <c r="CY468" s="323"/>
      <c r="CZ468" s="323"/>
      <c r="DA468" s="323"/>
      <c r="DB468" s="323"/>
      <c r="DC468" s="323"/>
      <c r="DD468" s="323"/>
      <c r="DE468" s="323"/>
      <c r="DF468" s="323"/>
      <c r="DG468" s="323"/>
      <c r="DH468" s="323"/>
    </row>
    <row r="469" spans="1:112" s="328" customFormat="1" ht="12.75">
      <c r="A469" s="324"/>
      <c r="B469" s="324"/>
      <c r="C469" s="324"/>
      <c r="D469" s="324"/>
      <c r="E469" s="324"/>
      <c r="F469" s="324"/>
      <c r="G469" s="324" t="s">
        <v>2383</v>
      </c>
      <c r="H469" s="345">
        <v>5000</v>
      </c>
      <c r="I469" s="324"/>
      <c r="J469" s="324"/>
      <c r="K469" s="324"/>
      <c r="L469" s="324"/>
      <c r="M469" s="324"/>
      <c r="N469" s="323"/>
      <c r="O469" s="323"/>
      <c r="P469" s="323"/>
      <c r="Q469" s="323"/>
      <c r="R469" s="323"/>
      <c r="S469" s="323"/>
      <c r="T469" s="323"/>
      <c r="U469" s="323"/>
      <c r="V469" s="323"/>
      <c r="W469" s="323"/>
      <c r="X469" s="323"/>
      <c r="Y469" s="323"/>
      <c r="Z469" s="323"/>
      <c r="AA469" s="323"/>
      <c r="AB469" s="323"/>
      <c r="AC469" s="323"/>
      <c r="AD469" s="323"/>
      <c r="AE469" s="323"/>
      <c r="AF469" s="323"/>
      <c r="AG469" s="323"/>
      <c r="AH469" s="323"/>
      <c r="AI469" s="323"/>
      <c r="AJ469" s="323"/>
      <c r="AK469" s="323"/>
      <c r="AL469" s="323"/>
      <c r="AM469" s="323"/>
      <c r="AN469" s="323"/>
      <c r="AO469" s="323"/>
      <c r="AP469" s="323"/>
      <c r="AQ469" s="323"/>
      <c r="AR469" s="323"/>
      <c r="AS469" s="323"/>
      <c r="AT469" s="323"/>
      <c r="AU469" s="323"/>
      <c r="AV469" s="323"/>
      <c r="AW469" s="323"/>
      <c r="AX469" s="323"/>
      <c r="AY469" s="323"/>
      <c r="AZ469" s="323"/>
      <c r="BA469" s="323"/>
      <c r="BB469" s="323"/>
      <c r="BC469" s="323"/>
      <c r="BD469" s="323"/>
      <c r="BE469" s="323"/>
      <c r="BF469" s="323"/>
      <c r="BG469" s="323"/>
      <c r="BH469" s="323"/>
      <c r="BI469" s="323"/>
      <c r="BJ469" s="323"/>
      <c r="BK469" s="323"/>
      <c r="BL469" s="323"/>
      <c r="BM469" s="323"/>
      <c r="BN469" s="323"/>
      <c r="BO469" s="323"/>
      <c r="BP469" s="323"/>
      <c r="BQ469" s="323"/>
      <c r="BR469" s="323"/>
      <c r="BS469" s="323"/>
      <c r="BT469" s="323"/>
      <c r="BU469" s="323"/>
      <c r="BV469" s="323"/>
      <c r="BW469" s="323"/>
      <c r="BX469" s="323"/>
      <c r="BY469" s="323"/>
      <c r="BZ469" s="323"/>
      <c r="CA469" s="323"/>
      <c r="CB469" s="323"/>
      <c r="CC469" s="323"/>
      <c r="CD469" s="323"/>
      <c r="CE469" s="323"/>
      <c r="CF469" s="323"/>
      <c r="CG469" s="323"/>
      <c r="CH469" s="323"/>
      <c r="CI469" s="323"/>
      <c r="CJ469" s="323"/>
      <c r="CK469" s="323"/>
      <c r="CL469" s="323"/>
      <c r="CM469" s="323"/>
      <c r="CN469" s="323"/>
      <c r="CO469" s="323"/>
      <c r="CP469" s="323"/>
      <c r="CQ469" s="323"/>
      <c r="CR469" s="323"/>
      <c r="CS469" s="323"/>
      <c r="CT469" s="323"/>
      <c r="CU469" s="323"/>
      <c r="CV469" s="323"/>
      <c r="CW469" s="323"/>
      <c r="CX469" s="323"/>
      <c r="CY469" s="323"/>
      <c r="CZ469" s="323"/>
      <c r="DA469" s="323"/>
      <c r="DB469" s="323"/>
      <c r="DC469" s="323"/>
      <c r="DD469" s="323"/>
      <c r="DE469" s="323"/>
      <c r="DF469" s="323"/>
      <c r="DG469" s="323"/>
      <c r="DH469" s="323"/>
    </row>
    <row r="470" spans="1:112" s="328" customFormat="1" ht="25.5">
      <c r="A470" s="100">
        <v>268</v>
      </c>
      <c r="B470" s="100"/>
      <c r="C470" s="100" t="s">
        <v>1516</v>
      </c>
      <c r="D470" s="100" t="s">
        <v>1024</v>
      </c>
      <c r="E470" s="100" t="s">
        <v>1517</v>
      </c>
      <c r="F470" s="100" t="s">
        <v>1518</v>
      </c>
      <c r="G470" s="100" t="s">
        <v>6707</v>
      </c>
      <c r="H470" s="329">
        <v>200</v>
      </c>
      <c r="I470" s="100"/>
      <c r="J470" s="100"/>
      <c r="K470" s="107">
        <v>42552</v>
      </c>
      <c r="L470" s="100" t="s">
        <v>1519</v>
      </c>
      <c r="M470" s="100"/>
      <c r="N470" s="323"/>
      <c r="O470" s="323"/>
      <c r="P470" s="323"/>
      <c r="Q470" s="323"/>
      <c r="R470" s="323"/>
      <c r="S470" s="323"/>
      <c r="T470" s="323"/>
      <c r="U470" s="323"/>
      <c r="V470" s="323"/>
      <c r="W470" s="323"/>
      <c r="X470" s="323"/>
      <c r="Y470" s="323"/>
      <c r="Z470" s="323"/>
      <c r="AA470" s="323"/>
      <c r="AB470" s="323"/>
      <c r="AC470" s="323"/>
      <c r="AD470" s="323"/>
      <c r="AE470" s="323"/>
      <c r="AF470" s="323"/>
      <c r="AG470" s="323"/>
      <c r="AH470" s="323"/>
      <c r="AI470" s="323"/>
      <c r="AJ470" s="323"/>
      <c r="AK470" s="323"/>
      <c r="AL470" s="323"/>
      <c r="AM470" s="323"/>
      <c r="AN470" s="323"/>
      <c r="AO470" s="323"/>
      <c r="AP470" s="323"/>
      <c r="AQ470" s="323"/>
      <c r="AR470" s="323"/>
      <c r="AS470" s="323"/>
      <c r="AT470" s="323"/>
      <c r="AU470" s="323"/>
      <c r="AV470" s="323"/>
      <c r="AW470" s="323"/>
      <c r="AX470" s="323"/>
      <c r="AY470" s="323"/>
      <c r="AZ470" s="323"/>
      <c r="BA470" s="323"/>
      <c r="BB470" s="323"/>
      <c r="BC470" s="323"/>
      <c r="BD470" s="323"/>
      <c r="BE470" s="323"/>
      <c r="BF470" s="323"/>
      <c r="BG470" s="323"/>
      <c r="BH470" s="323"/>
      <c r="BI470" s="323"/>
      <c r="BJ470" s="323"/>
      <c r="BK470" s="323"/>
      <c r="BL470" s="323"/>
      <c r="BM470" s="323"/>
      <c r="BN470" s="323"/>
      <c r="BO470" s="323"/>
      <c r="BP470" s="323"/>
      <c r="BQ470" s="323"/>
      <c r="BR470" s="323"/>
      <c r="BS470" s="323"/>
      <c r="BT470" s="323"/>
      <c r="BU470" s="323"/>
      <c r="BV470" s="323"/>
      <c r="BW470" s="323"/>
      <c r="BX470" s="323"/>
      <c r="BY470" s="323"/>
      <c r="BZ470" s="323"/>
      <c r="CA470" s="323"/>
      <c r="CB470" s="323"/>
      <c r="CC470" s="323"/>
      <c r="CD470" s="323"/>
      <c r="CE470" s="323"/>
      <c r="CF470" s="323"/>
      <c r="CG470" s="323"/>
      <c r="CH470" s="323"/>
      <c r="CI470" s="323"/>
      <c r="CJ470" s="323"/>
      <c r="CK470" s="323"/>
      <c r="CL470" s="323"/>
      <c r="CM470" s="323"/>
      <c r="CN470" s="323"/>
      <c r="CO470" s="323"/>
      <c r="CP470" s="323"/>
      <c r="CQ470" s="323"/>
      <c r="CR470" s="323"/>
      <c r="CS470" s="323"/>
      <c r="CT470" s="323"/>
      <c r="CU470" s="323"/>
      <c r="CV470" s="323"/>
      <c r="CW470" s="323"/>
      <c r="CX470" s="323"/>
      <c r="CY470" s="323"/>
      <c r="CZ470" s="323"/>
      <c r="DA470" s="323"/>
      <c r="DB470" s="323"/>
      <c r="DC470" s="323"/>
      <c r="DD470" s="323"/>
      <c r="DE470" s="323"/>
      <c r="DF470" s="323"/>
      <c r="DG470" s="323"/>
      <c r="DH470" s="323"/>
    </row>
    <row r="471" spans="1:112" s="328" customFormat="1" ht="12.75">
      <c r="A471" s="100"/>
      <c r="B471" s="100"/>
      <c r="C471" s="100"/>
      <c r="D471" s="100"/>
      <c r="E471" s="100"/>
      <c r="F471" s="100"/>
      <c r="G471" s="100" t="s">
        <v>2383</v>
      </c>
      <c r="H471" s="329">
        <v>5000</v>
      </c>
      <c r="I471" s="100"/>
      <c r="J471" s="100"/>
      <c r="K471" s="100"/>
      <c r="L471" s="100"/>
      <c r="M471" s="100"/>
      <c r="N471" s="323"/>
      <c r="O471" s="323"/>
      <c r="P471" s="323"/>
      <c r="Q471" s="323"/>
      <c r="R471" s="323"/>
      <c r="S471" s="323"/>
      <c r="T471" s="323"/>
      <c r="U471" s="323"/>
      <c r="V471" s="323"/>
      <c r="W471" s="323"/>
      <c r="X471" s="323"/>
      <c r="Y471" s="323"/>
      <c r="Z471" s="323"/>
      <c r="AA471" s="323"/>
      <c r="AB471" s="323"/>
      <c r="AC471" s="323"/>
      <c r="AD471" s="323"/>
      <c r="AE471" s="323"/>
      <c r="AF471" s="323"/>
      <c r="AG471" s="323"/>
      <c r="AH471" s="323"/>
      <c r="AI471" s="323"/>
      <c r="AJ471" s="323"/>
      <c r="AK471" s="323"/>
      <c r="AL471" s="323"/>
      <c r="AM471" s="323"/>
      <c r="AN471" s="323"/>
      <c r="AO471" s="323"/>
      <c r="AP471" s="323"/>
      <c r="AQ471" s="323"/>
      <c r="AR471" s="323"/>
      <c r="AS471" s="323"/>
      <c r="AT471" s="323"/>
      <c r="AU471" s="323"/>
      <c r="AV471" s="323"/>
      <c r="AW471" s="323"/>
      <c r="AX471" s="323"/>
      <c r="AY471" s="323"/>
      <c r="AZ471" s="323"/>
      <c r="BA471" s="323"/>
      <c r="BB471" s="323"/>
      <c r="BC471" s="323"/>
      <c r="BD471" s="323"/>
      <c r="BE471" s="323"/>
      <c r="BF471" s="323"/>
      <c r="BG471" s="323"/>
      <c r="BH471" s="323"/>
      <c r="BI471" s="323"/>
      <c r="BJ471" s="323"/>
      <c r="BK471" s="323"/>
      <c r="BL471" s="323"/>
      <c r="BM471" s="323"/>
      <c r="BN471" s="323"/>
      <c r="BO471" s="323"/>
      <c r="BP471" s="323"/>
      <c r="BQ471" s="323"/>
      <c r="BR471" s="323"/>
      <c r="BS471" s="323"/>
      <c r="BT471" s="323"/>
      <c r="BU471" s="323"/>
      <c r="BV471" s="323"/>
      <c r="BW471" s="323"/>
      <c r="BX471" s="323"/>
      <c r="BY471" s="323"/>
      <c r="BZ471" s="323"/>
      <c r="CA471" s="323"/>
      <c r="CB471" s="323"/>
      <c r="CC471" s="323"/>
      <c r="CD471" s="323"/>
      <c r="CE471" s="323"/>
      <c r="CF471" s="323"/>
      <c r="CG471" s="323"/>
      <c r="CH471" s="323"/>
      <c r="CI471" s="323"/>
      <c r="CJ471" s="323"/>
      <c r="CK471" s="323"/>
      <c r="CL471" s="323"/>
      <c r="CM471" s="323"/>
      <c r="CN471" s="323"/>
      <c r="CO471" s="323"/>
      <c r="CP471" s="323"/>
      <c r="CQ471" s="323"/>
      <c r="CR471" s="323"/>
      <c r="CS471" s="323"/>
      <c r="CT471" s="323"/>
      <c r="CU471" s="323"/>
      <c r="CV471" s="323"/>
      <c r="CW471" s="323"/>
      <c r="CX471" s="323"/>
      <c r="CY471" s="323"/>
      <c r="CZ471" s="323"/>
      <c r="DA471" s="323"/>
      <c r="DB471" s="323"/>
      <c r="DC471" s="323"/>
      <c r="DD471" s="323"/>
      <c r="DE471" s="323"/>
      <c r="DF471" s="323"/>
      <c r="DG471" s="323"/>
      <c r="DH471" s="323"/>
    </row>
    <row r="472" spans="1:112" s="328" customFormat="1" ht="25.5">
      <c r="A472" s="100">
        <v>269</v>
      </c>
      <c r="B472" s="100"/>
      <c r="C472" s="100" t="s">
        <v>1520</v>
      </c>
      <c r="D472" s="100" t="s">
        <v>1024</v>
      </c>
      <c r="E472" s="100" t="s">
        <v>1521</v>
      </c>
      <c r="F472" s="100" t="s">
        <v>1522</v>
      </c>
      <c r="G472" s="100" t="s">
        <v>2383</v>
      </c>
      <c r="H472" s="329">
        <v>9200</v>
      </c>
      <c r="I472" s="100"/>
      <c r="J472" s="100"/>
      <c r="K472" s="107">
        <v>42552</v>
      </c>
      <c r="L472" s="100" t="s">
        <v>1523</v>
      </c>
      <c r="M472" s="100"/>
      <c r="N472" s="323"/>
      <c r="O472" s="323"/>
      <c r="P472" s="323"/>
      <c r="Q472" s="323"/>
      <c r="R472" s="323"/>
      <c r="S472" s="323"/>
      <c r="T472" s="323"/>
      <c r="U472" s="323"/>
      <c r="V472" s="323"/>
      <c r="W472" s="323"/>
      <c r="X472" s="323"/>
      <c r="Y472" s="323"/>
      <c r="Z472" s="323"/>
      <c r="AA472" s="323"/>
      <c r="AB472" s="323"/>
      <c r="AC472" s="323"/>
      <c r="AD472" s="323"/>
      <c r="AE472" s="323"/>
      <c r="AF472" s="323"/>
      <c r="AG472" s="323"/>
      <c r="AH472" s="323"/>
      <c r="AI472" s="323"/>
      <c r="AJ472" s="323"/>
      <c r="AK472" s="323"/>
      <c r="AL472" s="323"/>
      <c r="AM472" s="323"/>
      <c r="AN472" s="323"/>
      <c r="AO472" s="323"/>
      <c r="AP472" s="323"/>
      <c r="AQ472" s="323"/>
      <c r="AR472" s="323"/>
      <c r="AS472" s="323"/>
      <c r="AT472" s="323"/>
      <c r="AU472" s="323"/>
      <c r="AV472" s="323"/>
      <c r="AW472" s="323"/>
      <c r="AX472" s="323"/>
      <c r="AY472" s="323"/>
      <c r="AZ472" s="323"/>
      <c r="BA472" s="323"/>
      <c r="BB472" s="323"/>
      <c r="BC472" s="323"/>
      <c r="BD472" s="323"/>
      <c r="BE472" s="323"/>
      <c r="BF472" s="323"/>
      <c r="BG472" s="323"/>
      <c r="BH472" s="323"/>
      <c r="BI472" s="323"/>
      <c r="BJ472" s="323"/>
      <c r="BK472" s="323"/>
      <c r="BL472" s="323"/>
      <c r="BM472" s="323"/>
      <c r="BN472" s="323"/>
      <c r="BO472" s="323"/>
      <c r="BP472" s="323"/>
      <c r="BQ472" s="323"/>
      <c r="BR472" s="323"/>
      <c r="BS472" s="323"/>
      <c r="BT472" s="323"/>
      <c r="BU472" s="323"/>
      <c r="BV472" s="323"/>
      <c r="BW472" s="323"/>
      <c r="BX472" s="323"/>
      <c r="BY472" s="323"/>
      <c r="BZ472" s="323"/>
      <c r="CA472" s="323"/>
      <c r="CB472" s="323"/>
      <c r="CC472" s="323"/>
      <c r="CD472" s="323"/>
      <c r="CE472" s="323"/>
      <c r="CF472" s="323"/>
      <c r="CG472" s="323"/>
      <c r="CH472" s="323"/>
      <c r="CI472" s="323"/>
      <c r="CJ472" s="323"/>
      <c r="CK472" s="323"/>
      <c r="CL472" s="323"/>
      <c r="CM472" s="323"/>
      <c r="CN472" s="323"/>
      <c r="CO472" s="323"/>
      <c r="CP472" s="323"/>
      <c r="CQ472" s="323"/>
      <c r="CR472" s="323"/>
      <c r="CS472" s="323"/>
      <c r="CT472" s="323"/>
      <c r="CU472" s="323"/>
      <c r="CV472" s="323"/>
      <c r="CW472" s="323"/>
      <c r="CX472" s="323"/>
      <c r="CY472" s="323"/>
      <c r="CZ472" s="323"/>
      <c r="DA472" s="323"/>
      <c r="DB472" s="323"/>
      <c r="DC472" s="323"/>
      <c r="DD472" s="323"/>
      <c r="DE472" s="323"/>
      <c r="DF472" s="323"/>
      <c r="DG472" s="323"/>
      <c r="DH472" s="323"/>
    </row>
    <row r="473" spans="1:112" s="328" customFormat="1" ht="25.5">
      <c r="A473" s="100">
        <v>270</v>
      </c>
      <c r="B473" s="100"/>
      <c r="C473" s="100" t="s">
        <v>1524</v>
      </c>
      <c r="D473" s="100" t="s">
        <v>479</v>
      </c>
      <c r="E473" s="100" t="s">
        <v>1525</v>
      </c>
      <c r="F473" s="100" t="s">
        <v>1526</v>
      </c>
      <c r="G473" s="100" t="s">
        <v>2383</v>
      </c>
      <c r="H473" s="329">
        <v>5000</v>
      </c>
      <c r="I473" s="100"/>
      <c r="J473" s="100"/>
      <c r="K473" s="107">
        <v>42555</v>
      </c>
      <c r="L473" s="100" t="s">
        <v>1527</v>
      </c>
      <c r="M473" s="100"/>
      <c r="N473" s="323"/>
      <c r="O473" s="323"/>
      <c r="P473" s="323"/>
      <c r="Q473" s="323"/>
      <c r="R473" s="323"/>
      <c r="S473" s="323"/>
      <c r="T473" s="323"/>
      <c r="U473" s="323"/>
      <c r="V473" s="323"/>
      <c r="W473" s="323"/>
      <c r="X473" s="323"/>
      <c r="Y473" s="323"/>
      <c r="Z473" s="323"/>
      <c r="AA473" s="323"/>
      <c r="AB473" s="323"/>
      <c r="AC473" s="323"/>
      <c r="AD473" s="323"/>
      <c r="AE473" s="323"/>
      <c r="AF473" s="323"/>
      <c r="AG473" s="323"/>
      <c r="AH473" s="323"/>
      <c r="AI473" s="323"/>
      <c r="AJ473" s="323"/>
      <c r="AK473" s="323"/>
      <c r="AL473" s="323"/>
      <c r="AM473" s="323"/>
      <c r="AN473" s="323"/>
      <c r="AO473" s="323"/>
      <c r="AP473" s="323"/>
      <c r="AQ473" s="323"/>
      <c r="AR473" s="323"/>
      <c r="AS473" s="323"/>
      <c r="AT473" s="323"/>
      <c r="AU473" s="323"/>
      <c r="AV473" s="323"/>
      <c r="AW473" s="323"/>
      <c r="AX473" s="323"/>
      <c r="AY473" s="323"/>
      <c r="AZ473" s="323"/>
      <c r="BA473" s="323"/>
      <c r="BB473" s="323"/>
      <c r="BC473" s="323"/>
      <c r="BD473" s="323"/>
      <c r="BE473" s="323"/>
      <c r="BF473" s="323"/>
      <c r="BG473" s="323"/>
      <c r="BH473" s="323"/>
      <c r="BI473" s="323"/>
      <c r="BJ473" s="323"/>
      <c r="BK473" s="323"/>
      <c r="BL473" s="323"/>
      <c r="BM473" s="323"/>
      <c r="BN473" s="323"/>
      <c r="BO473" s="323"/>
      <c r="BP473" s="323"/>
      <c r="BQ473" s="323"/>
      <c r="BR473" s="323"/>
      <c r="BS473" s="323"/>
      <c r="BT473" s="323"/>
      <c r="BU473" s="323"/>
      <c r="BV473" s="323"/>
      <c r="BW473" s="323"/>
      <c r="BX473" s="323"/>
      <c r="BY473" s="323"/>
      <c r="BZ473" s="323"/>
      <c r="CA473" s="323"/>
      <c r="CB473" s="323"/>
      <c r="CC473" s="323"/>
      <c r="CD473" s="323"/>
      <c r="CE473" s="323"/>
      <c r="CF473" s="323"/>
      <c r="CG473" s="323"/>
      <c r="CH473" s="323"/>
      <c r="CI473" s="323"/>
      <c r="CJ473" s="323"/>
      <c r="CK473" s="323"/>
      <c r="CL473" s="323"/>
      <c r="CM473" s="323"/>
      <c r="CN473" s="323"/>
      <c r="CO473" s="323"/>
      <c r="CP473" s="323"/>
      <c r="CQ473" s="323"/>
      <c r="CR473" s="323"/>
      <c r="CS473" s="323"/>
      <c r="CT473" s="323"/>
      <c r="CU473" s="323"/>
      <c r="CV473" s="323"/>
      <c r="CW473" s="323"/>
      <c r="CX473" s="323"/>
      <c r="CY473" s="323"/>
      <c r="CZ473" s="323"/>
      <c r="DA473" s="323"/>
      <c r="DB473" s="323"/>
      <c r="DC473" s="323"/>
      <c r="DD473" s="323"/>
      <c r="DE473" s="323"/>
      <c r="DF473" s="323"/>
      <c r="DG473" s="323"/>
      <c r="DH473" s="323"/>
    </row>
    <row r="474" spans="1:112" s="328" customFormat="1" ht="25.5">
      <c r="A474" s="100">
        <v>271</v>
      </c>
      <c r="B474" s="100"/>
      <c r="C474" s="100" t="s">
        <v>1528</v>
      </c>
      <c r="D474" s="100" t="s">
        <v>479</v>
      </c>
      <c r="E474" s="100" t="s">
        <v>1529</v>
      </c>
      <c r="F474" s="100" t="s">
        <v>1530</v>
      </c>
      <c r="G474" s="100" t="s">
        <v>2383</v>
      </c>
      <c r="H474" s="329">
        <v>7800</v>
      </c>
      <c r="I474" s="100"/>
      <c r="J474" s="100"/>
      <c r="K474" s="107">
        <v>42555</v>
      </c>
      <c r="L474" s="100" t="s">
        <v>1531</v>
      </c>
      <c r="M474" s="100"/>
      <c r="N474" s="323"/>
      <c r="O474" s="323"/>
      <c r="P474" s="323"/>
      <c r="Q474" s="323"/>
      <c r="R474" s="323"/>
      <c r="S474" s="323"/>
      <c r="T474" s="323"/>
      <c r="U474" s="323"/>
      <c r="V474" s="323"/>
      <c r="W474" s="323"/>
      <c r="X474" s="323"/>
      <c r="Y474" s="323"/>
      <c r="Z474" s="323"/>
      <c r="AA474" s="323"/>
      <c r="AB474" s="323"/>
      <c r="AC474" s="323"/>
      <c r="AD474" s="323"/>
      <c r="AE474" s="323"/>
      <c r="AF474" s="323"/>
      <c r="AG474" s="323"/>
      <c r="AH474" s="323"/>
      <c r="AI474" s="323"/>
      <c r="AJ474" s="323"/>
      <c r="AK474" s="323"/>
      <c r="AL474" s="323"/>
      <c r="AM474" s="323"/>
      <c r="AN474" s="323"/>
      <c r="AO474" s="323"/>
      <c r="AP474" s="323"/>
      <c r="AQ474" s="323"/>
      <c r="AR474" s="323"/>
      <c r="AS474" s="323"/>
      <c r="AT474" s="323"/>
      <c r="AU474" s="323"/>
      <c r="AV474" s="323"/>
      <c r="AW474" s="323"/>
      <c r="AX474" s="323"/>
      <c r="AY474" s="323"/>
      <c r="AZ474" s="323"/>
      <c r="BA474" s="323"/>
      <c r="BB474" s="323"/>
      <c r="BC474" s="323"/>
      <c r="BD474" s="323"/>
      <c r="BE474" s="323"/>
      <c r="BF474" s="323"/>
      <c r="BG474" s="323"/>
      <c r="BH474" s="323"/>
      <c r="BI474" s="323"/>
      <c r="BJ474" s="323"/>
      <c r="BK474" s="323"/>
      <c r="BL474" s="323"/>
      <c r="BM474" s="323"/>
      <c r="BN474" s="323"/>
      <c r="BO474" s="323"/>
      <c r="BP474" s="323"/>
      <c r="BQ474" s="323"/>
      <c r="BR474" s="323"/>
      <c r="BS474" s="323"/>
      <c r="BT474" s="323"/>
      <c r="BU474" s="323"/>
      <c r="BV474" s="323"/>
      <c r="BW474" s="323"/>
      <c r="BX474" s="323"/>
      <c r="BY474" s="323"/>
      <c r="BZ474" s="323"/>
      <c r="CA474" s="323"/>
      <c r="CB474" s="323"/>
      <c r="CC474" s="323"/>
      <c r="CD474" s="323"/>
      <c r="CE474" s="323"/>
      <c r="CF474" s="323"/>
      <c r="CG474" s="323"/>
      <c r="CH474" s="323"/>
      <c r="CI474" s="323"/>
      <c r="CJ474" s="323"/>
      <c r="CK474" s="323"/>
      <c r="CL474" s="323"/>
      <c r="CM474" s="323"/>
      <c r="CN474" s="323"/>
      <c r="CO474" s="323"/>
      <c r="CP474" s="323"/>
      <c r="CQ474" s="323"/>
      <c r="CR474" s="323"/>
      <c r="CS474" s="323"/>
      <c r="CT474" s="323"/>
      <c r="CU474" s="323"/>
      <c r="CV474" s="323"/>
      <c r="CW474" s="323"/>
      <c r="CX474" s="323"/>
      <c r="CY474" s="323"/>
      <c r="CZ474" s="323"/>
      <c r="DA474" s="323"/>
      <c r="DB474" s="323"/>
      <c r="DC474" s="323"/>
      <c r="DD474" s="323"/>
      <c r="DE474" s="323"/>
      <c r="DF474" s="323"/>
      <c r="DG474" s="323"/>
      <c r="DH474" s="323"/>
    </row>
    <row r="475" spans="1:112" s="328" customFormat="1" ht="25.5">
      <c r="A475" s="100">
        <v>272</v>
      </c>
      <c r="B475" s="100"/>
      <c r="C475" s="100" t="s">
        <v>1532</v>
      </c>
      <c r="D475" s="100" t="s">
        <v>479</v>
      </c>
      <c r="E475" s="100" t="s">
        <v>1533</v>
      </c>
      <c r="F475" s="100" t="s">
        <v>1534</v>
      </c>
      <c r="G475" s="100" t="s">
        <v>6707</v>
      </c>
      <c r="H475" s="329">
        <v>1375</v>
      </c>
      <c r="I475" s="100"/>
      <c r="J475" s="100"/>
      <c r="K475" s="107">
        <v>42555</v>
      </c>
      <c r="L475" s="100" t="s">
        <v>1535</v>
      </c>
      <c r="M475" s="100"/>
      <c r="N475" s="323"/>
      <c r="O475" s="323"/>
      <c r="P475" s="323"/>
      <c r="Q475" s="323"/>
      <c r="R475" s="323"/>
      <c r="S475" s="323"/>
      <c r="T475" s="323"/>
      <c r="U475" s="323"/>
      <c r="V475" s="323"/>
      <c r="W475" s="323"/>
      <c r="X475" s="323"/>
      <c r="Y475" s="323"/>
      <c r="Z475" s="323"/>
      <c r="AA475" s="323"/>
      <c r="AB475" s="323"/>
      <c r="AC475" s="323"/>
      <c r="AD475" s="323"/>
      <c r="AE475" s="323"/>
      <c r="AF475" s="323"/>
      <c r="AG475" s="323"/>
      <c r="AH475" s="323"/>
      <c r="AI475" s="323"/>
      <c r="AJ475" s="323"/>
      <c r="AK475" s="323"/>
      <c r="AL475" s="323"/>
      <c r="AM475" s="323"/>
      <c r="AN475" s="323"/>
      <c r="AO475" s="323"/>
      <c r="AP475" s="323"/>
      <c r="AQ475" s="323"/>
      <c r="AR475" s="323"/>
      <c r="AS475" s="323"/>
      <c r="AT475" s="323"/>
      <c r="AU475" s="323"/>
      <c r="AV475" s="323"/>
      <c r="AW475" s="323"/>
      <c r="AX475" s="323"/>
      <c r="AY475" s="323"/>
      <c r="AZ475" s="323"/>
      <c r="BA475" s="323"/>
      <c r="BB475" s="323"/>
      <c r="BC475" s="323"/>
      <c r="BD475" s="323"/>
      <c r="BE475" s="323"/>
      <c r="BF475" s="323"/>
      <c r="BG475" s="323"/>
      <c r="BH475" s="323"/>
      <c r="BI475" s="323"/>
      <c r="BJ475" s="323"/>
      <c r="BK475" s="323"/>
      <c r="BL475" s="323"/>
      <c r="BM475" s="323"/>
      <c r="BN475" s="323"/>
      <c r="BO475" s="323"/>
      <c r="BP475" s="323"/>
      <c r="BQ475" s="323"/>
      <c r="BR475" s="323"/>
      <c r="BS475" s="323"/>
      <c r="BT475" s="323"/>
      <c r="BU475" s="323"/>
      <c r="BV475" s="323"/>
      <c r="BW475" s="323"/>
      <c r="BX475" s="323"/>
      <c r="BY475" s="323"/>
      <c r="BZ475" s="323"/>
      <c r="CA475" s="323"/>
      <c r="CB475" s="323"/>
      <c r="CC475" s="323"/>
      <c r="CD475" s="323"/>
      <c r="CE475" s="323"/>
      <c r="CF475" s="323"/>
      <c r="CG475" s="323"/>
      <c r="CH475" s="323"/>
      <c r="CI475" s="323"/>
      <c r="CJ475" s="323"/>
      <c r="CK475" s="323"/>
      <c r="CL475" s="323"/>
      <c r="CM475" s="323"/>
      <c r="CN475" s="323"/>
      <c r="CO475" s="323"/>
      <c r="CP475" s="323"/>
      <c r="CQ475" s="323"/>
      <c r="CR475" s="323"/>
      <c r="CS475" s="323"/>
      <c r="CT475" s="323"/>
      <c r="CU475" s="323"/>
      <c r="CV475" s="323"/>
      <c r="CW475" s="323"/>
      <c r="CX475" s="323"/>
      <c r="CY475" s="323"/>
      <c r="CZ475" s="323"/>
      <c r="DA475" s="323"/>
      <c r="DB475" s="323"/>
      <c r="DC475" s="323"/>
      <c r="DD475" s="323"/>
      <c r="DE475" s="323"/>
      <c r="DF475" s="323"/>
      <c r="DG475" s="323"/>
      <c r="DH475" s="323"/>
    </row>
    <row r="476" spans="1:112" s="328" customFormat="1" ht="25.5">
      <c r="A476" s="100">
        <v>273</v>
      </c>
      <c r="B476" s="100"/>
      <c r="C476" s="100" t="s">
        <v>5248</v>
      </c>
      <c r="D476" s="100" t="s">
        <v>479</v>
      </c>
      <c r="E476" s="100" t="s">
        <v>1536</v>
      </c>
      <c r="F476" s="100" t="s">
        <v>1537</v>
      </c>
      <c r="G476" s="100" t="s">
        <v>2383</v>
      </c>
      <c r="H476" s="329">
        <v>22864</v>
      </c>
      <c r="I476" s="100"/>
      <c r="J476" s="100"/>
      <c r="K476" s="107">
        <v>42555</v>
      </c>
      <c r="L476" s="100" t="s">
        <v>1538</v>
      </c>
      <c r="M476" s="100"/>
      <c r="N476" s="323"/>
      <c r="O476" s="323"/>
      <c r="P476" s="323"/>
      <c r="Q476" s="323"/>
      <c r="R476" s="323"/>
      <c r="S476" s="323"/>
      <c r="T476" s="323"/>
      <c r="U476" s="323"/>
      <c r="V476" s="323"/>
      <c r="W476" s="323"/>
      <c r="X476" s="323"/>
      <c r="Y476" s="323"/>
      <c r="Z476" s="323"/>
      <c r="AA476" s="323"/>
      <c r="AB476" s="323"/>
      <c r="AC476" s="323"/>
      <c r="AD476" s="323"/>
      <c r="AE476" s="323"/>
      <c r="AF476" s="323"/>
      <c r="AG476" s="323"/>
      <c r="AH476" s="323"/>
      <c r="AI476" s="323"/>
      <c r="AJ476" s="323"/>
      <c r="AK476" s="323"/>
      <c r="AL476" s="323"/>
      <c r="AM476" s="323"/>
      <c r="AN476" s="323"/>
      <c r="AO476" s="323"/>
      <c r="AP476" s="323"/>
      <c r="AQ476" s="323"/>
      <c r="AR476" s="323"/>
      <c r="AS476" s="323"/>
      <c r="AT476" s="323"/>
      <c r="AU476" s="323"/>
      <c r="AV476" s="323"/>
      <c r="AW476" s="323"/>
      <c r="AX476" s="323"/>
      <c r="AY476" s="323"/>
      <c r="AZ476" s="323"/>
      <c r="BA476" s="323"/>
      <c r="BB476" s="323"/>
      <c r="BC476" s="323"/>
      <c r="BD476" s="323"/>
      <c r="BE476" s="323"/>
      <c r="BF476" s="323"/>
      <c r="BG476" s="323"/>
      <c r="BH476" s="323"/>
      <c r="BI476" s="323"/>
      <c r="BJ476" s="323"/>
      <c r="BK476" s="323"/>
      <c r="BL476" s="323"/>
      <c r="BM476" s="323"/>
      <c r="BN476" s="323"/>
      <c r="BO476" s="323"/>
      <c r="BP476" s="323"/>
      <c r="BQ476" s="323"/>
      <c r="BR476" s="323"/>
      <c r="BS476" s="323"/>
      <c r="BT476" s="323"/>
      <c r="BU476" s="323"/>
      <c r="BV476" s="323"/>
      <c r="BW476" s="323"/>
      <c r="BX476" s="323"/>
      <c r="BY476" s="323"/>
      <c r="BZ476" s="323"/>
      <c r="CA476" s="323"/>
      <c r="CB476" s="323"/>
      <c r="CC476" s="323"/>
      <c r="CD476" s="323"/>
      <c r="CE476" s="323"/>
      <c r="CF476" s="323"/>
      <c r="CG476" s="323"/>
      <c r="CH476" s="323"/>
      <c r="CI476" s="323"/>
      <c r="CJ476" s="323"/>
      <c r="CK476" s="323"/>
      <c r="CL476" s="323"/>
      <c r="CM476" s="323"/>
      <c r="CN476" s="323"/>
      <c r="CO476" s="323"/>
      <c r="CP476" s="323"/>
      <c r="CQ476" s="323"/>
      <c r="CR476" s="323"/>
      <c r="CS476" s="323"/>
      <c r="CT476" s="323"/>
      <c r="CU476" s="323"/>
      <c r="CV476" s="323"/>
      <c r="CW476" s="323"/>
      <c r="CX476" s="323"/>
      <c r="CY476" s="323"/>
      <c r="CZ476" s="323"/>
      <c r="DA476" s="323"/>
      <c r="DB476" s="323"/>
      <c r="DC476" s="323"/>
      <c r="DD476" s="323"/>
      <c r="DE476" s="323"/>
      <c r="DF476" s="323"/>
      <c r="DG476" s="323"/>
      <c r="DH476" s="323"/>
    </row>
    <row r="477" spans="1:112" s="328" customFormat="1" ht="25.5">
      <c r="A477" s="100">
        <v>274</v>
      </c>
      <c r="B477" s="100"/>
      <c r="C477" s="100" t="s">
        <v>1539</v>
      </c>
      <c r="D477" s="100" t="s">
        <v>479</v>
      </c>
      <c r="E477" s="100" t="s">
        <v>1540</v>
      </c>
      <c r="F477" s="100" t="s">
        <v>1541</v>
      </c>
      <c r="G477" s="100" t="s">
        <v>6707</v>
      </c>
      <c r="H477" s="33"/>
      <c r="I477" s="100"/>
      <c r="J477" s="329">
        <v>50</v>
      </c>
      <c r="K477" s="107">
        <v>42555</v>
      </c>
      <c r="L477" s="100" t="s">
        <v>1542</v>
      </c>
      <c r="M477" s="100"/>
      <c r="N477" s="323"/>
      <c r="O477" s="323"/>
      <c r="P477" s="323"/>
      <c r="Q477" s="323"/>
      <c r="R477" s="323"/>
      <c r="S477" s="323"/>
      <c r="T477" s="323"/>
      <c r="U477" s="323"/>
      <c r="V477" s="323"/>
      <c r="W477" s="323"/>
      <c r="X477" s="323"/>
      <c r="Y477" s="323"/>
      <c r="Z477" s="323"/>
      <c r="AA477" s="323"/>
      <c r="AB477" s="323"/>
      <c r="AC477" s="323"/>
      <c r="AD477" s="323"/>
      <c r="AE477" s="323"/>
      <c r="AF477" s="323"/>
      <c r="AG477" s="323"/>
      <c r="AH477" s="323"/>
      <c r="AI477" s="323"/>
      <c r="AJ477" s="323"/>
      <c r="AK477" s="323"/>
      <c r="AL477" s="323"/>
      <c r="AM477" s="323"/>
      <c r="AN477" s="323"/>
      <c r="AO477" s="323"/>
      <c r="AP477" s="323"/>
      <c r="AQ477" s="323"/>
      <c r="AR477" s="323"/>
      <c r="AS477" s="323"/>
      <c r="AT477" s="323"/>
      <c r="AU477" s="323"/>
      <c r="AV477" s="323"/>
      <c r="AW477" s="323"/>
      <c r="AX477" s="323"/>
      <c r="AY477" s="323"/>
      <c r="AZ477" s="323"/>
      <c r="BA477" s="323"/>
      <c r="BB477" s="323"/>
      <c r="BC477" s="323"/>
      <c r="BD477" s="323"/>
      <c r="BE477" s="323"/>
      <c r="BF477" s="323"/>
      <c r="BG477" s="323"/>
      <c r="BH477" s="323"/>
      <c r="BI477" s="323"/>
      <c r="BJ477" s="323"/>
      <c r="BK477" s="323"/>
      <c r="BL477" s="323"/>
      <c r="BM477" s="323"/>
      <c r="BN477" s="323"/>
      <c r="BO477" s="323"/>
      <c r="BP477" s="323"/>
      <c r="BQ477" s="323"/>
      <c r="BR477" s="323"/>
      <c r="BS477" s="323"/>
      <c r="BT477" s="323"/>
      <c r="BU477" s="323"/>
      <c r="BV477" s="323"/>
      <c r="BW477" s="323"/>
      <c r="BX477" s="323"/>
      <c r="BY477" s="323"/>
      <c r="BZ477" s="323"/>
      <c r="CA477" s="323"/>
      <c r="CB477" s="323"/>
      <c r="CC477" s="323"/>
      <c r="CD477" s="323"/>
      <c r="CE477" s="323"/>
      <c r="CF477" s="323"/>
      <c r="CG477" s="323"/>
      <c r="CH477" s="323"/>
      <c r="CI477" s="323"/>
      <c r="CJ477" s="323"/>
      <c r="CK477" s="323"/>
      <c r="CL477" s="323"/>
      <c r="CM477" s="323"/>
      <c r="CN477" s="323"/>
      <c r="CO477" s="323"/>
      <c r="CP477" s="323"/>
      <c r="CQ477" s="323"/>
      <c r="CR477" s="323"/>
      <c r="CS477" s="323"/>
      <c r="CT477" s="323"/>
      <c r="CU477" s="323"/>
      <c r="CV477" s="323"/>
      <c r="CW477" s="323"/>
      <c r="CX477" s="323"/>
      <c r="CY477" s="323"/>
      <c r="CZ477" s="323"/>
      <c r="DA477" s="323"/>
      <c r="DB477" s="323"/>
      <c r="DC477" s="323"/>
      <c r="DD477" s="323"/>
      <c r="DE477" s="323"/>
      <c r="DF477" s="323"/>
      <c r="DG477" s="323"/>
      <c r="DH477" s="323"/>
    </row>
    <row r="478" spans="1:112" s="328" customFormat="1" ht="12.75">
      <c r="A478" s="100"/>
      <c r="B478" s="100"/>
      <c r="C478" s="100"/>
      <c r="D478" s="100"/>
      <c r="E478" s="100"/>
      <c r="F478" s="100"/>
      <c r="G478" s="100" t="s">
        <v>2383</v>
      </c>
      <c r="H478" s="100"/>
      <c r="I478" s="100"/>
      <c r="J478" s="329">
        <v>7000</v>
      </c>
      <c r="K478" s="100"/>
      <c r="L478" s="100"/>
      <c r="M478" s="100"/>
      <c r="N478" s="323"/>
      <c r="O478" s="323"/>
      <c r="P478" s="323"/>
      <c r="Q478" s="323"/>
      <c r="R478" s="323"/>
      <c r="S478" s="323"/>
      <c r="T478" s="323"/>
      <c r="U478" s="323"/>
      <c r="V478" s="323"/>
      <c r="W478" s="323"/>
      <c r="X478" s="323"/>
      <c r="Y478" s="323"/>
      <c r="Z478" s="323"/>
      <c r="AA478" s="323"/>
      <c r="AB478" s="323"/>
      <c r="AC478" s="323"/>
      <c r="AD478" s="323"/>
      <c r="AE478" s="323"/>
      <c r="AF478" s="323"/>
      <c r="AG478" s="323"/>
      <c r="AH478" s="323"/>
      <c r="AI478" s="323"/>
      <c r="AJ478" s="323"/>
      <c r="AK478" s="323"/>
      <c r="AL478" s="323"/>
      <c r="AM478" s="323"/>
      <c r="AN478" s="323"/>
      <c r="AO478" s="323"/>
      <c r="AP478" s="323"/>
      <c r="AQ478" s="323"/>
      <c r="AR478" s="323"/>
      <c r="AS478" s="323"/>
      <c r="AT478" s="323"/>
      <c r="AU478" s="323"/>
      <c r="AV478" s="323"/>
      <c r="AW478" s="323"/>
      <c r="AX478" s="323"/>
      <c r="AY478" s="323"/>
      <c r="AZ478" s="323"/>
      <c r="BA478" s="323"/>
      <c r="BB478" s="323"/>
      <c r="BC478" s="323"/>
      <c r="BD478" s="323"/>
      <c r="BE478" s="323"/>
      <c r="BF478" s="323"/>
      <c r="BG478" s="323"/>
      <c r="BH478" s="323"/>
      <c r="BI478" s="323"/>
      <c r="BJ478" s="323"/>
      <c r="BK478" s="323"/>
      <c r="BL478" s="323"/>
      <c r="BM478" s="323"/>
      <c r="BN478" s="323"/>
      <c r="BO478" s="323"/>
      <c r="BP478" s="323"/>
      <c r="BQ478" s="323"/>
      <c r="BR478" s="323"/>
      <c r="BS478" s="323"/>
      <c r="BT478" s="323"/>
      <c r="BU478" s="323"/>
      <c r="BV478" s="323"/>
      <c r="BW478" s="323"/>
      <c r="BX478" s="323"/>
      <c r="BY478" s="323"/>
      <c r="BZ478" s="323"/>
      <c r="CA478" s="323"/>
      <c r="CB478" s="323"/>
      <c r="CC478" s="323"/>
      <c r="CD478" s="323"/>
      <c r="CE478" s="323"/>
      <c r="CF478" s="323"/>
      <c r="CG478" s="323"/>
      <c r="CH478" s="323"/>
      <c r="CI478" s="323"/>
      <c r="CJ478" s="323"/>
      <c r="CK478" s="323"/>
      <c r="CL478" s="323"/>
      <c r="CM478" s="323"/>
      <c r="CN478" s="323"/>
      <c r="CO478" s="323"/>
      <c r="CP478" s="323"/>
      <c r="CQ478" s="323"/>
      <c r="CR478" s="323"/>
      <c r="CS478" s="323"/>
      <c r="CT478" s="323"/>
      <c r="CU478" s="323"/>
      <c r="CV478" s="323"/>
      <c r="CW478" s="323"/>
      <c r="CX478" s="323"/>
      <c r="CY478" s="323"/>
      <c r="CZ478" s="323"/>
      <c r="DA478" s="323"/>
      <c r="DB478" s="323"/>
      <c r="DC478" s="323"/>
      <c r="DD478" s="323"/>
      <c r="DE478" s="323"/>
      <c r="DF478" s="323"/>
      <c r="DG478" s="323"/>
      <c r="DH478" s="323"/>
    </row>
    <row r="479" spans="1:112" s="33" customFormat="1" ht="25.5">
      <c r="A479" s="100">
        <v>275</v>
      </c>
      <c r="B479" s="100"/>
      <c r="C479" s="100" t="s">
        <v>1543</v>
      </c>
      <c r="D479" s="100" t="s">
        <v>520</v>
      </c>
      <c r="E479" s="100" t="s">
        <v>1544</v>
      </c>
      <c r="F479" s="100" t="s">
        <v>1545</v>
      </c>
      <c r="G479" s="100" t="s">
        <v>2383</v>
      </c>
      <c r="H479" s="329">
        <v>4700</v>
      </c>
      <c r="I479" s="100"/>
      <c r="J479" s="100"/>
      <c r="K479" s="107">
        <v>42600</v>
      </c>
      <c r="L479" s="100" t="s">
        <v>1546</v>
      </c>
      <c r="M479" s="100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</row>
    <row r="480" spans="1:112" s="33" customFormat="1" ht="25.5">
      <c r="A480" s="100">
        <v>276</v>
      </c>
      <c r="B480" s="100"/>
      <c r="C480" s="100" t="s">
        <v>1547</v>
      </c>
      <c r="D480" s="100" t="s">
        <v>520</v>
      </c>
      <c r="E480" s="100" t="s">
        <v>1548</v>
      </c>
      <c r="F480" s="100" t="s">
        <v>1549</v>
      </c>
      <c r="G480" s="100" t="s">
        <v>2485</v>
      </c>
      <c r="H480" s="329">
        <v>200</v>
      </c>
      <c r="I480" s="100"/>
      <c r="J480" s="100"/>
      <c r="K480" s="107">
        <v>42600</v>
      </c>
      <c r="L480" s="100" t="s">
        <v>1550</v>
      </c>
      <c r="M480" s="100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</row>
    <row r="481" spans="1:112" s="33" customFormat="1" ht="12.75">
      <c r="A481" s="100"/>
      <c r="B481" s="100"/>
      <c r="C481" s="100"/>
      <c r="D481" s="100"/>
      <c r="E481" s="100"/>
      <c r="F481" s="100"/>
      <c r="G481" s="100" t="s">
        <v>2383</v>
      </c>
      <c r="H481" s="329">
        <v>3000</v>
      </c>
      <c r="I481" s="100"/>
      <c r="J481" s="100"/>
      <c r="K481" s="100"/>
      <c r="L481" s="100"/>
      <c r="M481" s="100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</row>
    <row r="482" spans="1:112" s="33" customFormat="1" ht="25.5">
      <c r="A482" s="100">
        <v>277</v>
      </c>
      <c r="B482" s="100"/>
      <c r="C482" s="100" t="s">
        <v>1551</v>
      </c>
      <c r="D482" s="100" t="s">
        <v>520</v>
      </c>
      <c r="E482" s="100" t="s">
        <v>1552</v>
      </c>
      <c r="F482" s="100" t="s">
        <v>1553</v>
      </c>
      <c r="G482" s="100" t="s">
        <v>2485</v>
      </c>
      <c r="H482" s="329">
        <v>200</v>
      </c>
      <c r="I482" s="100"/>
      <c r="J482" s="100"/>
      <c r="K482" s="107">
        <v>42600</v>
      </c>
      <c r="L482" s="100" t="s">
        <v>1554</v>
      </c>
      <c r="M482" s="100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</row>
    <row r="483" spans="1:112" s="33" customFormat="1" ht="12.75">
      <c r="A483" s="100"/>
      <c r="B483" s="100"/>
      <c r="C483" s="100"/>
      <c r="D483" s="100"/>
      <c r="E483" s="100"/>
      <c r="F483" s="100"/>
      <c r="G483" s="100" t="s">
        <v>2383</v>
      </c>
      <c r="H483" s="329">
        <v>5000</v>
      </c>
      <c r="I483" s="100"/>
      <c r="J483" s="100"/>
      <c r="K483" s="100"/>
      <c r="L483" s="100"/>
      <c r="M483" s="100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</row>
    <row r="484" spans="1:112" s="33" customFormat="1" ht="25.5">
      <c r="A484" s="100">
        <v>278</v>
      </c>
      <c r="B484" s="100"/>
      <c r="C484" s="100" t="s">
        <v>1555</v>
      </c>
      <c r="D484" s="100" t="s">
        <v>520</v>
      </c>
      <c r="E484" s="100" t="s">
        <v>1556</v>
      </c>
      <c r="F484" s="100" t="s">
        <v>1557</v>
      </c>
      <c r="G484" s="100" t="s">
        <v>2383</v>
      </c>
      <c r="H484" s="329">
        <v>5000</v>
      </c>
      <c r="I484" s="100"/>
      <c r="J484" s="100"/>
      <c r="K484" s="107">
        <v>42600</v>
      </c>
      <c r="L484" s="100" t="s">
        <v>1558</v>
      </c>
      <c r="M484" s="100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</row>
    <row r="485" spans="1:112" s="33" customFormat="1" ht="25.5">
      <c r="A485" s="100">
        <v>279</v>
      </c>
      <c r="B485" s="100"/>
      <c r="C485" s="100" t="s">
        <v>1559</v>
      </c>
      <c r="D485" s="100" t="s">
        <v>484</v>
      </c>
      <c r="E485" s="100" t="s">
        <v>1560</v>
      </c>
      <c r="F485" s="100" t="s">
        <v>1561</v>
      </c>
      <c r="G485" s="100" t="s">
        <v>2383</v>
      </c>
      <c r="H485" s="329">
        <v>3000</v>
      </c>
      <c r="I485" s="100"/>
      <c r="J485" s="100"/>
      <c r="K485" s="107">
        <v>42613</v>
      </c>
      <c r="L485" s="100" t="s">
        <v>1562</v>
      </c>
      <c r="M485" s="100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</row>
    <row r="486" spans="1:112" s="33" customFormat="1" ht="25.5">
      <c r="A486" s="100">
        <v>280</v>
      </c>
      <c r="B486" s="100"/>
      <c r="C486" s="100" t="s">
        <v>1563</v>
      </c>
      <c r="D486" s="100" t="s">
        <v>484</v>
      </c>
      <c r="E486" s="100" t="s">
        <v>1564</v>
      </c>
      <c r="F486" s="100" t="s">
        <v>1565</v>
      </c>
      <c r="G486" s="100" t="s">
        <v>6707</v>
      </c>
      <c r="H486" s="329">
        <v>200</v>
      </c>
      <c r="I486" s="100"/>
      <c r="J486" s="100"/>
      <c r="K486" s="107">
        <v>42613</v>
      </c>
      <c r="L486" s="100" t="s">
        <v>1566</v>
      </c>
      <c r="M486" s="100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</row>
    <row r="487" spans="1:112" s="33" customFormat="1" ht="12.75">
      <c r="A487" s="100"/>
      <c r="B487" s="100"/>
      <c r="C487" s="100"/>
      <c r="D487" s="100"/>
      <c r="E487" s="100"/>
      <c r="F487" s="100"/>
      <c r="G487" s="100" t="s">
        <v>2383</v>
      </c>
      <c r="H487" s="329">
        <v>5000</v>
      </c>
      <c r="I487" s="100"/>
      <c r="J487" s="100"/>
      <c r="K487" s="100"/>
      <c r="L487" s="100"/>
      <c r="M487" s="100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</row>
    <row r="488" spans="1:112" s="33" customFormat="1" ht="25.5">
      <c r="A488" s="100">
        <v>281</v>
      </c>
      <c r="B488" s="100"/>
      <c r="C488" s="100" t="s">
        <v>1567</v>
      </c>
      <c r="D488" s="100" t="s">
        <v>484</v>
      </c>
      <c r="E488" s="100" t="s">
        <v>1568</v>
      </c>
      <c r="F488" s="107">
        <v>42613</v>
      </c>
      <c r="G488" s="100" t="s">
        <v>6707</v>
      </c>
      <c r="H488" s="329">
        <v>200</v>
      </c>
      <c r="I488" s="100"/>
      <c r="J488" s="100"/>
      <c r="K488" s="107">
        <v>42613</v>
      </c>
      <c r="L488" s="100" t="s">
        <v>1569</v>
      </c>
      <c r="M488" s="100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</row>
    <row r="489" spans="1:112" s="33" customFormat="1" ht="12.75">
      <c r="A489" s="100"/>
      <c r="B489" s="100"/>
      <c r="C489" s="100"/>
      <c r="D489" s="100"/>
      <c r="E489" s="100"/>
      <c r="F489" s="100"/>
      <c r="G489" s="100" t="s">
        <v>2383</v>
      </c>
      <c r="H489" s="329">
        <v>5000</v>
      </c>
      <c r="I489" s="100"/>
      <c r="J489" s="100"/>
      <c r="K489" s="100"/>
      <c r="L489" s="100"/>
      <c r="M489" s="100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</row>
    <row r="490" spans="1:112" s="33" customFormat="1" ht="25.5">
      <c r="A490" s="100">
        <v>282</v>
      </c>
      <c r="B490" s="100"/>
      <c r="C490" s="100" t="s">
        <v>1570</v>
      </c>
      <c r="D490" s="100" t="s">
        <v>733</v>
      </c>
      <c r="E490" s="100" t="s">
        <v>1571</v>
      </c>
      <c r="F490" s="100" t="s">
        <v>1572</v>
      </c>
      <c r="G490" s="100" t="s">
        <v>2383</v>
      </c>
      <c r="H490" s="100"/>
      <c r="I490" s="100"/>
      <c r="J490" s="329">
        <v>2700</v>
      </c>
      <c r="K490" s="107">
        <v>42618</v>
      </c>
      <c r="L490" s="100" t="s">
        <v>1573</v>
      </c>
      <c r="M490" s="100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</row>
    <row r="491" spans="1:112" s="33" customFormat="1" ht="12.75">
      <c r="A491" s="100">
        <v>283</v>
      </c>
      <c r="B491" s="100"/>
      <c r="C491" s="100" t="s">
        <v>1574</v>
      </c>
      <c r="D491" s="100" t="s">
        <v>733</v>
      </c>
      <c r="E491" s="100" t="s">
        <v>1575</v>
      </c>
      <c r="F491" s="100" t="s">
        <v>1576</v>
      </c>
      <c r="G491" s="100" t="s">
        <v>6707</v>
      </c>
      <c r="H491" s="100"/>
      <c r="I491" s="100"/>
      <c r="J491" s="329">
        <v>19440</v>
      </c>
      <c r="K491" s="107">
        <v>42620</v>
      </c>
      <c r="L491" s="100" t="s">
        <v>1577</v>
      </c>
      <c r="M491" s="100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</row>
    <row r="492" spans="1:112" s="33" customFormat="1" ht="25.5">
      <c r="A492" s="100"/>
      <c r="B492" s="100"/>
      <c r="C492" s="100" t="s">
        <v>1578</v>
      </c>
      <c r="D492" s="100"/>
      <c r="E492" s="100"/>
      <c r="F492" s="100"/>
      <c r="G492" s="100"/>
      <c r="H492" s="100"/>
      <c r="I492" s="100"/>
      <c r="J492" s="329"/>
      <c r="K492" s="100"/>
      <c r="L492" s="100"/>
      <c r="M492" s="100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</row>
    <row r="493" spans="1:112" s="33" customFormat="1" ht="12.75">
      <c r="A493" s="100"/>
      <c r="B493" s="100"/>
      <c r="C493" s="100" t="s">
        <v>1579</v>
      </c>
      <c r="D493" s="100"/>
      <c r="E493" s="100"/>
      <c r="F493" s="100"/>
      <c r="G493" s="100"/>
      <c r="H493" s="100"/>
      <c r="I493" s="100"/>
      <c r="J493" s="329"/>
      <c r="K493" s="100"/>
      <c r="L493" s="100"/>
      <c r="M493" s="100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</row>
    <row r="494" spans="1:112" s="33" customFormat="1" ht="25.5">
      <c r="A494" s="100">
        <v>284</v>
      </c>
      <c r="B494" s="100"/>
      <c r="C494" s="100" t="s">
        <v>1580</v>
      </c>
      <c r="D494" s="100" t="s">
        <v>733</v>
      </c>
      <c r="E494" s="100" t="s">
        <v>1581</v>
      </c>
      <c r="F494" s="100" t="s">
        <v>1582</v>
      </c>
      <c r="G494" s="100" t="s">
        <v>6707</v>
      </c>
      <c r="H494" s="100"/>
      <c r="I494" s="100"/>
      <c r="J494" s="329">
        <v>3125</v>
      </c>
      <c r="K494" s="107">
        <v>42618</v>
      </c>
      <c r="L494" s="100" t="s">
        <v>1583</v>
      </c>
      <c r="M494" s="100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</row>
    <row r="495" spans="1:112" s="33" customFormat="1" ht="25.5">
      <c r="A495" s="100">
        <v>285</v>
      </c>
      <c r="B495" s="100"/>
      <c r="C495" s="100" t="s">
        <v>1584</v>
      </c>
      <c r="D495" s="100" t="s">
        <v>733</v>
      </c>
      <c r="E495" s="100" t="s">
        <v>1585</v>
      </c>
      <c r="F495" s="100" t="s">
        <v>1586</v>
      </c>
      <c r="G495" s="100" t="s">
        <v>2383</v>
      </c>
      <c r="H495" s="100"/>
      <c r="I495" s="100"/>
      <c r="J495" s="329">
        <v>5000</v>
      </c>
      <c r="K495" s="107">
        <v>42618</v>
      </c>
      <c r="L495" s="100" t="s">
        <v>1587</v>
      </c>
      <c r="M495" s="100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</row>
    <row r="496" spans="1:112" s="33" customFormat="1" ht="25.5">
      <c r="A496" s="100">
        <v>286</v>
      </c>
      <c r="B496" s="100"/>
      <c r="C496" s="100" t="s">
        <v>1588</v>
      </c>
      <c r="D496" s="100" t="s">
        <v>733</v>
      </c>
      <c r="E496" s="100" t="s">
        <v>1589</v>
      </c>
      <c r="F496" s="100" t="s">
        <v>1590</v>
      </c>
      <c r="G496" s="100" t="s">
        <v>2383</v>
      </c>
      <c r="H496" s="100"/>
      <c r="I496" s="100"/>
      <c r="J496" s="329">
        <v>4070</v>
      </c>
      <c r="K496" s="107">
        <v>42619</v>
      </c>
      <c r="L496" s="100" t="s">
        <v>1591</v>
      </c>
      <c r="M496" s="100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</row>
    <row r="497" spans="1:112" s="33" customFormat="1" ht="25.5">
      <c r="A497" s="100">
        <v>287</v>
      </c>
      <c r="B497" s="100"/>
      <c r="C497" s="100" t="s">
        <v>2610</v>
      </c>
      <c r="D497" s="100" t="s">
        <v>733</v>
      </c>
      <c r="E497" s="100" t="s">
        <v>1592</v>
      </c>
      <c r="F497" s="100" t="s">
        <v>1593</v>
      </c>
      <c r="G497" s="100" t="s">
        <v>6707</v>
      </c>
      <c r="H497" s="100"/>
      <c r="I497" s="100"/>
      <c r="J497" s="329">
        <v>200</v>
      </c>
      <c r="K497" s="107">
        <v>42619</v>
      </c>
      <c r="L497" s="100" t="s">
        <v>1594</v>
      </c>
      <c r="M497" s="100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</row>
    <row r="498" spans="1:112" s="33" customFormat="1" ht="12.75">
      <c r="A498" s="100"/>
      <c r="B498" s="100"/>
      <c r="C498" s="100"/>
      <c r="D498" s="100"/>
      <c r="E498" s="100"/>
      <c r="F498" s="100"/>
      <c r="G498" s="100" t="s">
        <v>6285</v>
      </c>
      <c r="H498" s="100"/>
      <c r="I498" s="100"/>
      <c r="J498" s="329">
        <v>5000</v>
      </c>
      <c r="K498" s="100"/>
      <c r="L498" s="100"/>
      <c r="M498" s="100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</row>
    <row r="499" spans="1:112" s="33" customFormat="1" ht="25.5">
      <c r="A499" s="100">
        <v>288</v>
      </c>
      <c r="B499" s="100"/>
      <c r="C499" s="100" t="s">
        <v>1595</v>
      </c>
      <c r="D499" s="100" t="s">
        <v>733</v>
      </c>
      <c r="E499" s="100" t="s">
        <v>1596</v>
      </c>
      <c r="F499" s="100" t="s">
        <v>1597</v>
      </c>
      <c r="G499" s="100" t="s">
        <v>6285</v>
      </c>
      <c r="H499" s="100"/>
      <c r="I499" s="100"/>
      <c r="J499" s="329">
        <v>4450</v>
      </c>
      <c r="K499" s="107">
        <v>42621</v>
      </c>
      <c r="L499" s="100" t="s">
        <v>1598</v>
      </c>
      <c r="M499" s="100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</row>
    <row r="500" spans="1:112" s="33" customFormat="1" ht="25.5">
      <c r="A500" s="100">
        <v>289</v>
      </c>
      <c r="B500" s="100"/>
      <c r="C500" s="100" t="s">
        <v>1599</v>
      </c>
      <c r="D500" s="100" t="s">
        <v>733</v>
      </c>
      <c r="E500" s="100" t="s">
        <v>1600</v>
      </c>
      <c r="F500" s="100" t="s">
        <v>1601</v>
      </c>
      <c r="G500" s="100" t="s">
        <v>6707</v>
      </c>
      <c r="H500" s="100"/>
      <c r="I500" s="100"/>
      <c r="J500" s="329">
        <v>200</v>
      </c>
      <c r="K500" s="107">
        <v>42618</v>
      </c>
      <c r="L500" s="100" t="s">
        <v>1602</v>
      </c>
      <c r="M500" s="100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</row>
    <row r="501" spans="1:112" s="33" customFormat="1" ht="12.75">
      <c r="A501" s="100"/>
      <c r="B501" s="100"/>
      <c r="C501" s="100"/>
      <c r="D501" s="100"/>
      <c r="E501" s="100"/>
      <c r="F501" s="100"/>
      <c r="G501" s="100" t="s">
        <v>6285</v>
      </c>
      <c r="H501" s="100"/>
      <c r="I501" s="100"/>
      <c r="J501" s="329">
        <v>5000</v>
      </c>
      <c r="K501" s="100"/>
      <c r="L501" s="100"/>
      <c r="M501" s="100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</row>
    <row r="502" spans="1:112" s="33" customFormat="1" ht="25.5">
      <c r="A502" s="100">
        <v>290</v>
      </c>
      <c r="B502" s="100"/>
      <c r="C502" s="100" t="s">
        <v>1595</v>
      </c>
      <c r="D502" s="100" t="s">
        <v>733</v>
      </c>
      <c r="E502" s="100" t="s">
        <v>1603</v>
      </c>
      <c r="F502" s="100" t="s">
        <v>1604</v>
      </c>
      <c r="G502" s="100" t="s">
        <v>6285</v>
      </c>
      <c r="H502" s="100"/>
      <c r="I502" s="100"/>
      <c r="J502" s="329">
        <v>10000</v>
      </c>
      <c r="K502" s="107">
        <v>42621</v>
      </c>
      <c r="L502" s="100" t="s">
        <v>1605</v>
      </c>
      <c r="M502" s="100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</row>
    <row r="503" spans="1:112" s="33" customFormat="1" ht="25.5">
      <c r="A503" s="100">
        <v>291</v>
      </c>
      <c r="B503" s="100"/>
      <c r="C503" s="100" t="s">
        <v>1606</v>
      </c>
      <c r="D503" s="100" t="s">
        <v>733</v>
      </c>
      <c r="E503" s="100" t="s">
        <v>1607</v>
      </c>
      <c r="F503" s="100" t="s">
        <v>1608</v>
      </c>
      <c r="G503" s="100" t="s">
        <v>1609</v>
      </c>
      <c r="H503" s="329">
        <v>16930</v>
      </c>
      <c r="I503" s="100"/>
      <c r="J503" s="100"/>
      <c r="K503" s="107">
        <v>42620</v>
      </c>
      <c r="L503" s="100" t="s">
        <v>1610</v>
      </c>
      <c r="M503" s="100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</row>
    <row r="504" spans="1:112" s="33" customFormat="1" ht="25.5">
      <c r="A504" s="100">
        <v>292</v>
      </c>
      <c r="B504" s="100"/>
      <c r="C504" s="100" t="s">
        <v>1611</v>
      </c>
      <c r="D504" s="100" t="s">
        <v>799</v>
      </c>
      <c r="E504" s="100" t="s">
        <v>1612</v>
      </c>
      <c r="F504" s="100" t="s">
        <v>1613</v>
      </c>
      <c r="G504" s="100" t="s">
        <v>6707</v>
      </c>
      <c r="H504" s="329">
        <v>200</v>
      </c>
      <c r="I504" s="100"/>
      <c r="J504" s="100"/>
      <c r="K504" s="107">
        <v>42619</v>
      </c>
      <c r="L504" s="100" t="s">
        <v>1614</v>
      </c>
      <c r="M504" s="100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</row>
    <row r="505" spans="1:112" s="33" customFormat="1" ht="12.75">
      <c r="A505" s="100"/>
      <c r="B505" s="100"/>
      <c r="C505" s="100"/>
      <c r="D505" s="100"/>
      <c r="E505" s="100"/>
      <c r="F505" s="100"/>
      <c r="G505" s="100" t="s">
        <v>6285</v>
      </c>
      <c r="H505" s="329">
        <v>5000</v>
      </c>
      <c r="I505" s="100"/>
      <c r="J505" s="100"/>
      <c r="K505" s="107"/>
      <c r="L505" s="100"/>
      <c r="M505" s="100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</row>
    <row r="506" spans="1:112" s="33" customFormat="1" ht="25.5">
      <c r="A506" s="100">
        <v>293</v>
      </c>
      <c r="B506" s="100"/>
      <c r="C506" s="100" t="s">
        <v>1615</v>
      </c>
      <c r="D506" s="100" t="s">
        <v>799</v>
      </c>
      <c r="E506" s="100" t="s">
        <v>1616</v>
      </c>
      <c r="F506" s="100" t="s">
        <v>1617</v>
      </c>
      <c r="G506" s="100" t="s">
        <v>2383</v>
      </c>
      <c r="H506" s="329">
        <v>5000</v>
      </c>
      <c r="I506" s="100"/>
      <c r="J506" s="100"/>
      <c r="K506" s="107">
        <v>42620</v>
      </c>
      <c r="L506" s="100" t="s">
        <v>1618</v>
      </c>
      <c r="M506" s="100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</row>
    <row r="507" spans="1:112" s="33" customFormat="1" ht="25.5">
      <c r="A507" s="100">
        <v>294</v>
      </c>
      <c r="B507" s="100"/>
      <c r="C507" s="100" t="s">
        <v>1619</v>
      </c>
      <c r="D507" s="100" t="s">
        <v>799</v>
      </c>
      <c r="E507" s="100" t="s">
        <v>1620</v>
      </c>
      <c r="F507" s="100" t="s">
        <v>1621</v>
      </c>
      <c r="G507" s="100" t="s">
        <v>6707</v>
      </c>
      <c r="H507" s="329">
        <v>200</v>
      </c>
      <c r="I507" s="100"/>
      <c r="J507" s="100"/>
      <c r="K507" s="107">
        <v>42620</v>
      </c>
      <c r="L507" s="100" t="s">
        <v>1622</v>
      </c>
      <c r="M507" s="100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</row>
    <row r="508" spans="1:112" s="33" customFormat="1" ht="12.75">
      <c r="A508" s="100"/>
      <c r="B508" s="100"/>
      <c r="C508" s="100"/>
      <c r="D508" s="100"/>
      <c r="E508" s="100"/>
      <c r="F508" s="100"/>
      <c r="G508" s="100" t="s">
        <v>2383</v>
      </c>
      <c r="H508" s="329">
        <v>5000</v>
      </c>
      <c r="I508" s="100"/>
      <c r="J508" s="100"/>
      <c r="K508" s="107">
        <v>42620</v>
      </c>
      <c r="L508" s="100" t="s">
        <v>1623</v>
      </c>
      <c r="M508" s="100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</row>
    <row r="509" spans="1:112" s="33" customFormat="1" ht="25.5">
      <c r="A509" s="100">
        <v>295</v>
      </c>
      <c r="B509" s="100"/>
      <c r="C509" s="100" t="s">
        <v>1619</v>
      </c>
      <c r="D509" s="100" t="s">
        <v>799</v>
      </c>
      <c r="E509" s="100" t="s">
        <v>1624</v>
      </c>
      <c r="F509" s="100" t="s">
        <v>1625</v>
      </c>
      <c r="G509" s="100" t="s">
        <v>6707</v>
      </c>
      <c r="H509" s="329">
        <v>200</v>
      </c>
      <c r="I509" s="100"/>
      <c r="J509" s="100"/>
      <c r="K509" s="107"/>
      <c r="L509" s="100"/>
      <c r="M509" s="100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</row>
    <row r="510" spans="1:112" s="33" customFormat="1" ht="12.75">
      <c r="A510" s="100"/>
      <c r="B510" s="100"/>
      <c r="C510" s="100"/>
      <c r="D510" s="100"/>
      <c r="E510" s="100"/>
      <c r="F510" s="100"/>
      <c r="G510" s="100" t="s">
        <v>2383</v>
      </c>
      <c r="H510" s="329">
        <v>5000</v>
      </c>
      <c r="I510" s="100"/>
      <c r="J510" s="100"/>
      <c r="K510" s="107"/>
      <c r="L510" s="100"/>
      <c r="M510" s="100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</row>
    <row r="511" spans="1:112" s="33" customFormat="1" ht="12.75">
      <c r="A511" s="100"/>
      <c r="B511" s="100"/>
      <c r="C511" s="100"/>
      <c r="D511" s="100"/>
      <c r="E511" s="100"/>
      <c r="F511" s="100"/>
      <c r="G511" s="100" t="s">
        <v>6787</v>
      </c>
      <c r="H511" s="329">
        <v>400</v>
      </c>
      <c r="I511" s="100"/>
      <c r="J511" s="100"/>
      <c r="K511" s="107"/>
      <c r="L511" s="100"/>
      <c r="M511" s="100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</row>
    <row r="512" spans="1:112" s="33" customFormat="1" ht="25.5">
      <c r="A512" s="100">
        <v>296</v>
      </c>
      <c r="B512" s="100"/>
      <c r="C512" s="100" t="s">
        <v>1626</v>
      </c>
      <c r="D512" s="100" t="s">
        <v>484</v>
      </c>
      <c r="E512" s="100" t="s">
        <v>1627</v>
      </c>
      <c r="F512" s="100" t="s">
        <v>1628</v>
      </c>
      <c r="G512" s="100" t="s">
        <v>6707</v>
      </c>
      <c r="H512" s="329">
        <v>200</v>
      </c>
      <c r="I512" s="100"/>
      <c r="J512" s="100"/>
      <c r="K512" s="107">
        <v>42618</v>
      </c>
      <c r="L512" s="100" t="s">
        <v>1629</v>
      </c>
      <c r="M512" s="100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</row>
    <row r="513" spans="1:112" s="33" customFormat="1" ht="12.75">
      <c r="A513" s="100"/>
      <c r="B513" s="100"/>
      <c r="C513" s="100"/>
      <c r="D513" s="100"/>
      <c r="E513" s="100"/>
      <c r="F513" s="100"/>
      <c r="G513" s="100" t="s">
        <v>6285</v>
      </c>
      <c r="H513" s="329">
        <v>5000</v>
      </c>
      <c r="I513" s="100"/>
      <c r="J513" s="100"/>
      <c r="K513" s="100"/>
      <c r="L513" s="100"/>
      <c r="M513" s="100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</row>
    <row r="514" spans="1:112" s="33" customFormat="1" ht="25.5">
      <c r="A514" s="100">
        <v>297</v>
      </c>
      <c r="B514" s="100"/>
      <c r="C514" s="100" t="s">
        <v>1630</v>
      </c>
      <c r="D514" s="100" t="s">
        <v>838</v>
      </c>
      <c r="E514" s="100" t="s">
        <v>1631</v>
      </c>
      <c r="F514" s="100" t="s">
        <v>1632</v>
      </c>
      <c r="G514" s="100" t="s">
        <v>6707</v>
      </c>
      <c r="H514" s="329">
        <v>200</v>
      </c>
      <c r="I514" s="100"/>
      <c r="J514" s="100"/>
      <c r="K514" s="107">
        <v>42613</v>
      </c>
      <c r="L514" s="100" t="s">
        <v>1633</v>
      </c>
      <c r="M514" s="100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</row>
    <row r="515" spans="1:112" s="33" customFormat="1" ht="12.75">
      <c r="A515" s="100"/>
      <c r="B515" s="37"/>
      <c r="D515" s="100"/>
      <c r="E515" s="100"/>
      <c r="F515" s="100"/>
      <c r="G515" s="100" t="s">
        <v>6285</v>
      </c>
      <c r="H515" s="329">
        <v>5620</v>
      </c>
      <c r="I515" s="100"/>
      <c r="J515" s="100"/>
      <c r="K515" s="100"/>
      <c r="L515" s="100"/>
      <c r="M515" s="100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</row>
    <row r="516" spans="1:112" s="33" customFormat="1" ht="25.5">
      <c r="A516" s="100">
        <v>298</v>
      </c>
      <c r="B516" s="100"/>
      <c r="C516" s="100" t="s">
        <v>1634</v>
      </c>
      <c r="D516" s="100" t="s">
        <v>475</v>
      </c>
      <c r="E516" s="100" t="s">
        <v>1635</v>
      </c>
      <c r="F516" s="100" t="s">
        <v>1636</v>
      </c>
      <c r="G516" s="100" t="s">
        <v>772</v>
      </c>
      <c r="H516" s="329">
        <v>202398</v>
      </c>
      <c r="I516" s="100"/>
      <c r="J516" s="100"/>
      <c r="K516" s="107">
        <v>42619</v>
      </c>
      <c r="L516" s="100" t="s">
        <v>1637</v>
      </c>
      <c r="M516" s="100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</row>
    <row r="517" spans="1:112" s="33" customFormat="1" ht="25.5">
      <c r="A517" s="100">
        <v>299</v>
      </c>
      <c r="B517" s="100"/>
      <c r="C517" s="100" t="s">
        <v>1634</v>
      </c>
      <c r="D517" s="100" t="s">
        <v>475</v>
      </c>
      <c r="E517" s="100" t="s">
        <v>1635</v>
      </c>
      <c r="F517" s="100" t="s">
        <v>1638</v>
      </c>
      <c r="G517" s="100" t="s">
        <v>772</v>
      </c>
      <c r="H517" s="329">
        <v>70000</v>
      </c>
      <c r="I517" s="100"/>
      <c r="J517" s="100"/>
      <c r="K517" s="107">
        <v>42619</v>
      </c>
      <c r="L517" s="100" t="s">
        <v>1639</v>
      </c>
      <c r="M517" s="100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</row>
    <row r="518" spans="1:112" s="328" customFormat="1" ht="38.25">
      <c r="A518" s="324">
        <v>300</v>
      </c>
      <c r="B518" s="324"/>
      <c r="C518" s="324" t="s">
        <v>1640</v>
      </c>
      <c r="D518" s="324" t="s">
        <v>475</v>
      </c>
      <c r="E518" s="324" t="s">
        <v>1641</v>
      </c>
      <c r="F518" s="324" t="s">
        <v>1642</v>
      </c>
      <c r="G518" s="324" t="s">
        <v>6707</v>
      </c>
      <c r="H518" s="345">
        <v>200</v>
      </c>
      <c r="I518" s="324"/>
      <c r="J518" s="324"/>
      <c r="K518" s="334">
        <v>42619</v>
      </c>
      <c r="L518" s="324" t="s">
        <v>1643</v>
      </c>
      <c r="M518" s="324" t="s">
        <v>1644</v>
      </c>
      <c r="N518" s="323"/>
      <c r="O518" s="323"/>
      <c r="P518" s="323"/>
      <c r="Q518" s="323"/>
      <c r="R518" s="323"/>
      <c r="S518" s="323"/>
      <c r="T518" s="323"/>
      <c r="U518" s="323"/>
      <c r="V518" s="323"/>
      <c r="W518" s="323"/>
      <c r="X518" s="323"/>
      <c r="Y518" s="323"/>
      <c r="Z518" s="323"/>
      <c r="AA518" s="323"/>
      <c r="AB518" s="323"/>
      <c r="AC518" s="323"/>
      <c r="AD518" s="323"/>
      <c r="AE518" s="323"/>
      <c r="AF518" s="323"/>
      <c r="AG518" s="323"/>
      <c r="AH518" s="323"/>
      <c r="AI518" s="323"/>
      <c r="AJ518" s="323"/>
      <c r="AK518" s="323"/>
      <c r="AL518" s="323"/>
      <c r="AM518" s="323"/>
      <c r="AN518" s="323"/>
      <c r="AO518" s="323"/>
      <c r="AP518" s="323"/>
      <c r="AQ518" s="323"/>
      <c r="AR518" s="323"/>
      <c r="AS518" s="323"/>
      <c r="AT518" s="323"/>
      <c r="AU518" s="323"/>
      <c r="AV518" s="323"/>
      <c r="AW518" s="323"/>
      <c r="AX518" s="323"/>
      <c r="AY518" s="323"/>
      <c r="AZ518" s="323"/>
      <c r="BA518" s="323"/>
      <c r="BB518" s="323"/>
      <c r="BC518" s="323"/>
      <c r="BD518" s="323"/>
      <c r="BE518" s="323"/>
      <c r="BF518" s="323"/>
      <c r="BG518" s="323"/>
      <c r="BH518" s="323"/>
      <c r="BI518" s="323"/>
      <c r="BJ518" s="323"/>
      <c r="BK518" s="323"/>
      <c r="BL518" s="323"/>
      <c r="BM518" s="323"/>
      <c r="BN518" s="323"/>
      <c r="BO518" s="323"/>
      <c r="BP518" s="323"/>
      <c r="BQ518" s="323"/>
      <c r="BR518" s="323"/>
      <c r="BS518" s="323"/>
      <c r="BT518" s="323"/>
      <c r="BU518" s="323"/>
      <c r="BV518" s="323"/>
      <c r="BW518" s="323"/>
      <c r="BX518" s="323"/>
      <c r="BY518" s="323"/>
      <c r="BZ518" s="323"/>
      <c r="CA518" s="323"/>
      <c r="CB518" s="323"/>
      <c r="CC518" s="323"/>
      <c r="CD518" s="323"/>
      <c r="CE518" s="323"/>
      <c r="CF518" s="323"/>
      <c r="CG518" s="323"/>
      <c r="CH518" s="323"/>
      <c r="CI518" s="323"/>
      <c r="CJ518" s="323"/>
      <c r="CK518" s="323"/>
      <c r="CL518" s="323"/>
      <c r="CM518" s="323"/>
      <c r="CN518" s="323"/>
      <c r="CO518" s="323"/>
      <c r="CP518" s="323"/>
      <c r="CQ518" s="323"/>
      <c r="CR518" s="323"/>
      <c r="CS518" s="323"/>
      <c r="CT518" s="323"/>
      <c r="CU518" s="323"/>
      <c r="CV518" s="323"/>
      <c r="CW518" s="323"/>
      <c r="CX518" s="323"/>
      <c r="CY518" s="323"/>
      <c r="CZ518" s="323"/>
      <c r="DA518" s="323"/>
      <c r="DB518" s="323"/>
      <c r="DC518" s="323"/>
      <c r="DD518" s="323"/>
      <c r="DE518" s="323"/>
      <c r="DF518" s="323"/>
      <c r="DG518" s="323"/>
      <c r="DH518" s="323"/>
    </row>
    <row r="519" spans="1:112" s="328" customFormat="1" ht="12.75">
      <c r="A519" s="324"/>
      <c r="B519" s="324"/>
      <c r="C519" s="324"/>
      <c r="D519" s="324"/>
      <c r="E519" s="324"/>
      <c r="F519" s="324"/>
      <c r="G519" s="324" t="s">
        <v>6787</v>
      </c>
      <c r="H519" s="345">
        <v>260</v>
      </c>
      <c r="I519" s="324"/>
      <c r="J519" s="324"/>
      <c r="K519" s="324"/>
      <c r="L519" s="324"/>
      <c r="M519" s="324"/>
      <c r="N519" s="323"/>
      <c r="O519" s="323"/>
      <c r="P519" s="323"/>
      <c r="Q519" s="323"/>
      <c r="R519" s="323"/>
      <c r="S519" s="323"/>
      <c r="T519" s="323"/>
      <c r="U519" s="323"/>
      <c r="V519" s="323"/>
      <c r="W519" s="323"/>
      <c r="X519" s="323"/>
      <c r="Y519" s="323"/>
      <c r="Z519" s="323"/>
      <c r="AA519" s="323"/>
      <c r="AB519" s="323"/>
      <c r="AC519" s="323"/>
      <c r="AD519" s="323"/>
      <c r="AE519" s="323"/>
      <c r="AF519" s="323"/>
      <c r="AG519" s="323"/>
      <c r="AH519" s="323"/>
      <c r="AI519" s="323"/>
      <c r="AJ519" s="323"/>
      <c r="AK519" s="323"/>
      <c r="AL519" s="323"/>
      <c r="AM519" s="323"/>
      <c r="AN519" s="323"/>
      <c r="AO519" s="323"/>
      <c r="AP519" s="323"/>
      <c r="AQ519" s="323"/>
      <c r="AR519" s="323"/>
      <c r="AS519" s="323"/>
      <c r="AT519" s="323"/>
      <c r="AU519" s="323"/>
      <c r="AV519" s="323"/>
      <c r="AW519" s="323"/>
      <c r="AX519" s="323"/>
      <c r="AY519" s="323"/>
      <c r="AZ519" s="323"/>
      <c r="BA519" s="323"/>
      <c r="BB519" s="323"/>
      <c r="BC519" s="323"/>
      <c r="BD519" s="323"/>
      <c r="BE519" s="323"/>
      <c r="BF519" s="323"/>
      <c r="BG519" s="323"/>
      <c r="BH519" s="323"/>
      <c r="BI519" s="323"/>
      <c r="BJ519" s="323"/>
      <c r="BK519" s="323"/>
      <c r="BL519" s="323"/>
      <c r="BM519" s="323"/>
      <c r="BN519" s="323"/>
      <c r="BO519" s="323"/>
      <c r="BP519" s="323"/>
      <c r="BQ519" s="323"/>
      <c r="BR519" s="323"/>
      <c r="BS519" s="323"/>
      <c r="BT519" s="323"/>
      <c r="BU519" s="323"/>
      <c r="BV519" s="323"/>
      <c r="BW519" s="323"/>
      <c r="BX519" s="323"/>
      <c r="BY519" s="323"/>
      <c r="BZ519" s="323"/>
      <c r="CA519" s="323"/>
      <c r="CB519" s="323"/>
      <c r="CC519" s="323"/>
      <c r="CD519" s="323"/>
      <c r="CE519" s="323"/>
      <c r="CF519" s="323"/>
      <c r="CG519" s="323"/>
      <c r="CH519" s="323"/>
      <c r="CI519" s="323"/>
      <c r="CJ519" s="323"/>
      <c r="CK519" s="323"/>
      <c r="CL519" s="323"/>
      <c r="CM519" s="323"/>
      <c r="CN519" s="323"/>
      <c r="CO519" s="323"/>
      <c r="CP519" s="323"/>
      <c r="CQ519" s="323"/>
      <c r="CR519" s="323"/>
      <c r="CS519" s="323"/>
      <c r="CT519" s="323"/>
      <c r="CU519" s="323"/>
      <c r="CV519" s="323"/>
      <c r="CW519" s="323"/>
      <c r="CX519" s="323"/>
      <c r="CY519" s="323"/>
      <c r="CZ519" s="323"/>
      <c r="DA519" s="323"/>
      <c r="DB519" s="323"/>
      <c r="DC519" s="323"/>
      <c r="DD519" s="323"/>
      <c r="DE519" s="323"/>
      <c r="DF519" s="323"/>
      <c r="DG519" s="323"/>
      <c r="DH519" s="323"/>
    </row>
    <row r="520" spans="1:112" s="33" customFormat="1" ht="25.5">
      <c r="A520" s="100">
        <v>301</v>
      </c>
      <c r="B520" s="100"/>
      <c r="C520" s="100" t="s">
        <v>1645</v>
      </c>
      <c r="D520" s="100" t="s">
        <v>1646</v>
      </c>
      <c r="E520" s="100" t="s">
        <v>1647</v>
      </c>
      <c r="F520" s="100" t="s">
        <v>1648</v>
      </c>
      <c r="G520" s="100" t="s">
        <v>2383</v>
      </c>
      <c r="H520" s="329">
        <v>3000</v>
      </c>
      <c r="I520" s="100"/>
      <c r="J520" s="100"/>
      <c r="K520" s="107">
        <v>42619</v>
      </c>
      <c r="L520" s="100" t="s">
        <v>1649</v>
      </c>
      <c r="M520" s="100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</row>
    <row r="521" spans="1:112" s="33" customFormat="1" ht="25.5">
      <c r="A521" s="100">
        <v>302</v>
      </c>
      <c r="B521" s="100"/>
      <c r="C521" s="100" t="s">
        <v>1650</v>
      </c>
      <c r="D521" s="100" t="s">
        <v>475</v>
      </c>
      <c r="E521" s="100" t="s">
        <v>1651</v>
      </c>
      <c r="F521" s="100" t="s">
        <v>1652</v>
      </c>
      <c r="G521" s="100" t="s">
        <v>2383</v>
      </c>
      <c r="H521" s="329">
        <v>4400</v>
      </c>
      <c r="I521" s="100"/>
      <c r="J521" s="100"/>
      <c r="K521" s="107">
        <v>42619</v>
      </c>
      <c r="L521" s="100" t="s">
        <v>1653</v>
      </c>
      <c r="M521" s="100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</row>
    <row r="522" spans="1:112" s="33" customFormat="1" ht="25.5">
      <c r="A522" s="100">
        <v>303</v>
      </c>
      <c r="B522" s="100"/>
      <c r="C522" s="100" t="s">
        <v>1654</v>
      </c>
      <c r="D522" s="100" t="s">
        <v>1646</v>
      </c>
      <c r="E522" s="100" t="s">
        <v>1655</v>
      </c>
      <c r="F522" s="100" t="s">
        <v>1656</v>
      </c>
      <c r="G522" s="100" t="s">
        <v>2383</v>
      </c>
      <c r="H522" s="329">
        <v>4950</v>
      </c>
      <c r="I522" s="100"/>
      <c r="J522" s="100"/>
      <c r="K522" s="107">
        <v>42620</v>
      </c>
      <c r="L522" s="100" t="s">
        <v>1657</v>
      </c>
      <c r="M522" s="100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</row>
    <row r="523" spans="1:112" s="33" customFormat="1" ht="25.5">
      <c r="A523" s="100">
        <v>304</v>
      </c>
      <c r="B523" s="100"/>
      <c r="C523" s="100" t="s">
        <v>1658</v>
      </c>
      <c r="D523" s="100" t="s">
        <v>475</v>
      </c>
      <c r="E523" s="100" t="s">
        <v>1659</v>
      </c>
      <c r="F523" s="100" t="s">
        <v>1660</v>
      </c>
      <c r="G523" s="100" t="s">
        <v>2383</v>
      </c>
      <c r="H523" s="329">
        <v>4700</v>
      </c>
      <c r="I523" s="100"/>
      <c r="J523" s="100"/>
      <c r="K523" s="107">
        <v>42621</v>
      </c>
      <c r="L523" s="100" t="s">
        <v>1661</v>
      </c>
      <c r="M523" s="100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</row>
    <row r="524" spans="1:112" s="33" customFormat="1" ht="25.5">
      <c r="A524" s="100">
        <v>305</v>
      </c>
      <c r="B524" s="100"/>
      <c r="C524" s="100" t="s">
        <v>1662</v>
      </c>
      <c r="D524" s="100" t="s">
        <v>838</v>
      </c>
      <c r="E524" s="100" t="s">
        <v>1663</v>
      </c>
      <c r="F524" s="100" t="s">
        <v>1664</v>
      </c>
      <c r="G524" s="100" t="s">
        <v>6707</v>
      </c>
      <c r="H524" s="329">
        <v>8140</v>
      </c>
      <c r="I524" s="100"/>
      <c r="J524" s="100"/>
      <c r="K524" s="107">
        <v>42621</v>
      </c>
      <c r="L524" s="100" t="s">
        <v>1665</v>
      </c>
      <c r="M524" s="100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</row>
    <row r="525" spans="1:112" s="33" customFormat="1" ht="25.5">
      <c r="A525" s="100">
        <v>306</v>
      </c>
      <c r="B525" s="100"/>
      <c r="C525" s="100" t="s">
        <v>1666</v>
      </c>
      <c r="D525" s="100" t="s">
        <v>1667</v>
      </c>
      <c r="E525" s="100" t="s">
        <v>1668</v>
      </c>
      <c r="F525" s="100" t="s">
        <v>1669</v>
      </c>
      <c r="G525" s="100" t="s">
        <v>6707</v>
      </c>
      <c r="H525" s="329">
        <v>200</v>
      </c>
      <c r="I525" s="100"/>
      <c r="J525" s="100"/>
      <c r="K525" s="107">
        <v>42621</v>
      </c>
      <c r="L525" s="100" t="s">
        <v>1670</v>
      </c>
      <c r="M525" s="100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</row>
    <row r="526" spans="1:112" s="33" customFormat="1" ht="25.5">
      <c r="A526" s="100"/>
      <c r="B526" s="100"/>
      <c r="C526" s="100" t="s">
        <v>1671</v>
      </c>
      <c r="G526" s="100" t="s">
        <v>6707</v>
      </c>
      <c r="H526" s="329">
        <v>200</v>
      </c>
      <c r="I526" s="100"/>
      <c r="J526" s="100"/>
      <c r="K526" s="100"/>
      <c r="L526" s="100"/>
      <c r="M526" s="100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</row>
    <row r="527" spans="1:112" s="33" customFormat="1" ht="25.5">
      <c r="A527" s="100">
        <v>307</v>
      </c>
      <c r="B527" s="100"/>
      <c r="C527" s="100" t="s">
        <v>1672</v>
      </c>
      <c r="D527" s="100" t="s">
        <v>1673</v>
      </c>
      <c r="E527" s="100" t="s">
        <v>1674</v>
      </c>
      <c r="F527" s="100" t="s">
        <v>1675</v>
      </c>
      <c r="G527" s="100" t="s">
        <v>6707</v>
      </c>
      <c r="H527" s="329">
        <v>200</v>
      </c>
      <c r="I527" s="100"/>
      <c r="J527" s="100"/>
      <c r="K527" s="107">
        <v>42619</v>
      </c>
      <c r="L527" s="100" t="s">
        <v>1676</v>
      </c>
      <c r="M527" s="100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</row>
    <row r="528" spans="1:112" s="33" customFormat="1" ht="12.75">
      <c r="A528" s="100"/>
      <c r="B528" s="100"/>
      <c r="C528" s="100"/>
      <c r="D528" s="100"/>
      <c r="E528" s="100"/>
      <c r="F528" s="100"/>
      <c r="G528" s="100" t="s">
        <v>2383</v>
      </c>
      <c r="H528" s="329">
        <v>3000</v>
      </c>
      <c r="I528" s="100"/>
      <c r="J528" s="100"/>
      <c r="K528" s="100"/>
      <c r="L528" s="100"/>
      <c r="M528" s="100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</row>
    <row r="529" spans="1:112" s="33" customFormat="1" ht="25.5">
      <c r="A529" s="100">
        <v>308</v>
      </c>
      <c r="B529" s="100"/>
      <c r="C529" s="100" t="s">
        <v>1677</v>
      </c>
      <c r="D529" s="100" t="s">
        <v>1673</v>
      </c>
      <c r="E529" s="100" t="s">
        <v>1678</v>
      </c>
      <c r="F529" s="100" t="s">
        <v>1679</v>
      </c>
      <c r="G529" s="100" t="s">
        <v>6707</v>
      </c>
      <c r="H529" s="329">
        <v>200</v>
      </c>
      <c r="I529" s="100"/>
      <c r="J529" s="100"/>
      <c r="K529" s="107">
        <v>42619</v>
      </c>
      <c r="L529" s="100" t="s">
        <v>1680</v>
      </c>
      <c r="M529" s="100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</row>
    <row r="530" spans="1:112" s="33" customFormat="1" ht="12.75">
      <c r="A530" s="100"/>
      <c r="B530" s="100"/>
      <c r="C530" s="100"/>
      <c r="D530" s="100"/>
      <c r="E530" s="100"/>
      <c r="F530" s="100"/>
      <c r="G530" s="100" t="s">
        <v>2383</v>
      </c>
      <c r="H530" s="329">
        <v>20000</v>
      </c>
      <c r="I530" s="100"/>
      <c r="J530" s="100"/>
      <c r="K530" s="100"/>
      <c r="L530" s="100"/>
      <c r="M530" s="100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</row>
    <row r="531" spans="1:112" s="33" customFormat="1" ht="25.5">
      <c r="A531" s="100">
        <v>309</v>
      </c>
      <c r="B531" s="100"/>
      <c r="C531" s="100" t="s">
        <v>1681</v>
      </c>
      <c r="D531" s="100" t="s">
        <v>475</v>
      </c>
      <c r="E531" s="100" t="s">
        <v>1631</v>
      </c>
      <c r="F531" s="100" t="s">
        <v>1682</v>
      </c>
      <c r="G531" s="100" t="s">
        <v>6707</v>
      </c>
      <c r="H531" s="329">
        <v>200</v>
      </c>
      <c r="I531" s="100"/>
      <c r="J531" s="100"/>
      <c r="K531" s="107">
        <v>42619</v>
      </c>
      <c r="L531" s="100" t="s">
        <v>1683</v>
      </c>
      <c r="M531" s="100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</row>
    <row r="532" spans="1:112" s="33" customFormat="1" ht="12.75">
      <c r="A532" s="100"/>
      <c r="B532" s="100"/>
      <c r="C532" s="100"/>
      <c r="D532" s="100"/>
      <c r="E532" s="100"/>
      <c r="F532" s="100"/>
      <c r="G532" s="100" t="s">
        <v>2383</v>
      </c>
      <c r="H532" s="329">
        <v>4650</v>
      </c>
      <c r="I532" s="100"/>
      <c r="J532" s="100"/>
      <c r="K532" s="100"/>
      <c r="L532" s="100"/>
      <c r="M532" s="100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</row>
    <row r="533" spans="1:112" s="33" customFormat="1" ht="25.5">
      <c r="A533" s="100">
        <v>310</v>
      </c>
      <c r="B533" s="100"/>
      <c r="C533" s="100" t="s">
        <v>1684</v>
      </c>
      <c r="D533" s="100" t="s">
        <v>1685</v>
      </c>
      <c r="E533" s="100" t="s">
        <v>1686</v>
      </c>
      <c r="F533" s="100" t="s">
        <v>1687</v>
      </c>
      <c r="G533" s="100" t="s">
        <v>2383</v>
      </c>
      <c r="H533" s="329">
        <v>5000</v>
      </c>
      <c r="I533" s="100"/>
      <c r="J533" s="100"/>
      <c r="K533" s="107">
        <v>42620</v>
      </c>
      <c r="L533" s="100" t="s">
        <v>1688</v>
      </c>
      <c r="M533" s="100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</row>
    <row r="534" spans="1:112" s="33" customFormat="1" ht="25.5">
      <c r="A534" s="100">
        <v>311</v>
      </c>
      <c r="B534" s="100"/>
      <c r="C534" s="100" t="s">
        <v>1689</v>
      </c>
      <c r="D534" s="100" t="s">
        <v>1690</v>
      </c>
      <c r="E534" s="100" t="s">
        <v>1691</v>
      </c>
      <c r="F534" s="100" t="s">
        <v>1692</v>
      </c>
      <c r="G534" s="100" t="s">
        <v>6707</v>
      </c>
      <c r="H534" s="329">
        <v>200</v>
      </c>
      <c r="I534" s="100"/>
      <c r="J534" s="100"/>
      <c r="K534" s="107">
        <v>42622</v>
      </c>
      <c r="L534" s="100" t="s">
        <v>1693</v>
      </c>
      <c r="M534" s="100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</row>
    <row r="535" spans="1:112" s="33" customFormat="1" ht="12.75">
      <c r="A535" s="100"/>
      <c r="B535" s="100"/>
      <c r="C535" s="100"/>
      <c r="D535" s="100"/>
      <c r="E535" s="100"/>
      <c r="F535" s="100"/>
      <c r="G535" s="100" t="s">
        <v>2383</v>
      </c>
      <c r="H535" s="329">
        <v>3000</v>
      </c>
      <c r="I535" s="100"/>
      <c r="J535" s="100"/>
      <c r="K535" s="100"/>
      <c r="L535" s="100"/>
      <c r="M535" s="100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</row>
    <row r="536" spans="1:112" s="33" customFormat="1" ht="12.75">
      <c r="A536" s="100"/>
      <c r="B536" s="100"/>
      <c r="C536" s="100"/>
      <c r="D536" s="100"/>
      <c r="E536" s="100"/>
      <c r="F536" s="100"/>
      <c r="G536" s="100" t="s">
        <v>6787</v>
      </c>
      <c r="H536" s="329">
        <v>3000</v>
      </c>
      <c r="I536" s="100"/>
      <c r="J536" s="100"/>
      <c r="K536" s="100"/>
      <c r="L536" s="100"/>
      <c r="M536" s="100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</row>
    <row r="537" spans="1:112" s="328" customFormat="1" ht="25.5">
      <c r="A537" s="100">
        <v>312</v>
      </c>
      <c r="B537" s="100"/>
      <c r="C537" s="100" t="s">
        <v>1694</v>
      </c>
      <c r="D537" s="100" t="s">
        <v>1024</v>
      </c>
      <c r="E537" s="100" t="s">
        <v>1695</v>
      </c>
      <c r="F537" s="100" t="s">
        <v>1696</v>
      </c>
      <c r="G537" s="100" t="s">
        <v>2383</v>
      </c>
      <c r="H537" s="329">
        <v>4000</v>
      </c>
      <c r="I537" s="100"/>
      <c r="J537" s="100"/>
      <c r="K537" s="107">
        <v>42620</v>
      </c>
      <c r="L537" s="100" t="s">
        <v>1697</v>
      </c>
      <c r="M537" s="100"/>
      <c r="N537" s="323"/>
      <c r="O537" s="323"/>
      <c r="P537" s="323"/>
      <c r="Q537" s="323"/>
      <c r="R537" s="323"/>
      <c r="S537" s="323"/>
      <c r="T537" s="323"/>
      <c r="U537" s="323"/>
      <c r="V537" s="323"/>
      <c r="W537" s="323"/>
      <c r="X537" s="323"/>
      <c r="Y537" s="323"/>
      <c r="Z537" s="323"/>
      <c r="AA537" s="323"/>
      <c r="AB537" s="323"/>
      <c r="AC537" s="323"/>
      <c r="AD537" s="323"/>
      <c r="AE537" s="323"/>
      <c r="AF537" s="323"/>
      <c r="AG537" s="323"/>
      <c r="AH537" s="323"/>
      <c r="AI537" s="323"/>
      <c r="AJ537" s="323"/>
      <c r="AK537" s="323"/>
      <c r="AL537" s="323"/>
      <c r="AM537" s="323"/>
      <c r="AN537" s="323"/>
      <c r="AO537" s="323"/>
      <c r="AP537" s="323"/>
      <c r="AQ537" s="323"/>
      <c r="AR537" s="323"/>
      <c r="AS537" s="323"/>
      <c r="AT537" s="323"/>
      <c r="AU537" s="323"/>
      <c r="AV537" s="323"/>
      <c r="AW537" s="323"/>
      <c r="AX537" s="323"/>
      <c r="AY537" s="323"/>
      <c r="AZ537" s="323"/>
      <c r="BA537" s="323"/>
      <c r="BB537" s="323"/>
      <c r="BC537" s="323"/>
      <c r="BD537" s="323"/>
      <c r="BE537" s="323"/>
      <c r="BF537" s="323"/>
      <c r="BG537" s="323"/>
      <c r="BH537" s="323"/>
      <c r="BI537" s="323"/>
      <c r="BJ537" s="323"/>
      <c r="BK537" s="323"/>
      <c r="BL537" s="323"/>
      <c r="BM537" s="323"/>
      <c r="BN537" s="323"/>
      <c r="BO537" s="323"/>
      <c r="BP537" s="323"/>
      <c r="BQ537" s="323"/>
      <c r="BR537" s="323"/>
      <c r="BS537" s="323"/>
      <c r="BT537" s="323"/>
      <c r="BU537" s="323"/>
      <c r="BV537" s="323"/>
      <c r="BW537" s="323"/>
      <c r="BX537" s="323"/>
      <c r="BY537" s="323"/>
      <c r="BZ537" s="323"/>
      <c r="CA537" s="323"/>
      <c r="CB537" s="323"/>
      <c r="CC537" s="323"/>
      <c r="CD537" s="323"/>
      <c r="CE537" s="323"/>
      <c r="CF537" s="323"/>
      <c r="CG537" s="323"/>
      <c r="CH537" s="323"/>
      <c r="CI537" s="323"/>
      <c r="CJ537" s="323"/>
      <c r="CK537" s="323"/>
      <c r="CL537" s="323"/>
      <c r="CM537" s="323"/>
      <c r="CN537" s="323"/>
      <c r="CO537" s="323"/>
      <c r="CP537" s="323"/>
      <c r="CQ537" s="323"/>
      <c r="CR537" s="323"/>
      <c r="CS537" s="323"/>
      <c r="CT537" s="323"/>
      <c r="CU537" s="323"/>
      <c r="CV537" s="323"/>
      <c r="CW537" s="323"/>
      <c r="CX537" s="323"/>
      <c r="CY537" s="323"/>
      <c r="CZ537" s="323"/>
      <c r="DA537" s="323"/>
      <c r="DB537" s="323"/>
      <c r="DC537" s="323"/>
      <c r="DD537" s="323"/>
      <c r="DE537" s="323"/>
      <c r="DF537" s="323"/>
      <c r="DG537" s="323"/>
      <c r="DH537" s="323"/>
    </row>
    <row r="538" spans="1:112" s="328" customFormat="1" ht="25.5">
      <c r="A538" s="100"/>
      <c r="B538" s="100"/>
      <c r="C538" s="100" t="s">
        <v>1698</v>
      </c>
      <c r="D538" s="100" t="s">
        <v>1024</v>
      </c>
      <c r="E538" s="100" t="s">
        <v>1699</v>
      </c>
      <c r="F538" s="100" t="s">
        <v>1700</v>
      </c>
      <c r="G538" s="100" t="s">
        <v>6707</v>
      </c>
      <c r="H538" s="329">
        <v>200</v>
      </c>
      <c r="I538" s="100"/>
      <c r="J538" s="100"/>
      <c r="K538" s="107">
        <v>42620</v>
      </c>
      <c r="L538" s="100" t="s">
        <v>1701</v>
      </c>
      <c r="M538" s="100"/>
      <c r="N538" s="323"/>
      <c r="O538" s="323"/>
      <c r="P538" s="323"/>
      <c r="Q538" s="323"/>
      <c r="R538" s="323"/>
      <c r="S538" s="323"/>
      <c r="T538" s="323"/>
      <c r="U538" s="323"/>
      <c r="V538" s="323"/>
      <c r="W538" s="323"/>
      <c r="X538" s="323"/>
      <c r="Y538" s="323"/>
      <c r="Z538" s="323"/>
      <c r="AA538" s="323"/>
      <c r="AB538" s="323"/>
      <c r="AC538" s="323"/>
      <c r="AD538" s="323"/>
      <c r="AE538" s="323"/>
      <c r="AF538" s="323"/>
      <c r="AG538" s="323"/>
      <c r="AH538" s="323"/>
      <c r="AI538" s="323"/>
      <c r="AJ538" s="323"/>
      <c r="AK538" s="323"/>
      <c r="AL538" s="323"/>
      <c r="AM538" s="323"/>
      <c r="AN538" s="323"/>
      <c r="AO538" s="323"/>
      <c r="AP538" s="323"/>
      <c r="AQ538" s="323"/>
      <c r="AR538" s="323"/>
      <c r="AS538" s="323"/>
      <c r="AT538" s="323"/>
      <c r="AU538" s="323"/>
      <c r="AV538" s="323"/>
      <c r="AW538" s="323"/>
      <c r="AX538" s="323"/>
      <c r="AY538" s="323"/>
      <c r="AZ538" s="323"/>
      <c r="BA538" s="323"/>
      <c r="BB538" s="323"/>
      <c r="BC538" s="323"/>
      <c r="BD538" s="323"/>
      <c r="BE538" s="323"/>
      <c r="BF538" s="323"/>
      <c r="BG538" s="323"/>
      <c r="BH538" s="323"/>
      <c r="BI538" s="323"/>
      <c r="BJ538" s="323"/>
      <c r="BK538" s="323"/>
      <c r="BL538" s="323"/>
      <c r="BM538" s="323"/>
      <c r="BN538" s="323"/>
      <c r="BO538" s="323"/>
      <c r="BP538" s="323"/>
      <c r="BQ538" s="323"/>
      <c r="BR538" s="323"/>
      <c r="BS538" s="323"/>
      <c r="BT538" s="323"/>
      <c r="BU538" s="323"/>
      <c r="BV538" s="323"/>
      <c r="BW538" s="323"/>
      <c r="BX538" s="323"/>
      <c r="BY538" s="323"/>
      <c r="BZ538" s="323"/>
      <c r="CA538" s="323"/>
      <c r="CB538" s="323"/>
      <c r="CC538" s="323"/>
      <c r="CD538" s="323"/>
      <c r="CE538" s="323"/>
      <c r="CF538" s="323"/>
      <c r="CG538" s="323"/>
      <c r="CH538" s="323"/>
      <c r="CI538" s="323"/>
      <c r="CJ538" s="323"/>
      <c r="CK538" s="323"/>
      <c r="CL538" s="323"/>
      <c r="CM538" s="323"/>
      <c r="CN538" s="323"/>
      <c r="CO538" s="323"/>
      <c r="CP538" s="323"/>
      <c r="CQ538" s="323"/>
      <c r="CR538" s="323"/>
      <c r="CS538" s="323"/>
      <c r="CT538" s="323"/>
      <c r="CU538" s="323"/>
      <c r="CV538" s="323"/>
      <c r="CW538" s="323"/>
      <c r="CX538" s="323"/>
      <c r="CY538" s="323"/>
      <c r="CZ538" s="323"/>
      <c r="DA538" s="323"/>
      <c r="DB538" s="323"/>
      <c r="DC538" s="323"/>
      <c r="DD538" s="323"/>
      <c r="DE538" s="323"/>
      <c r="DF538" s="323"/>
      <c r="DG538" s="323"/>
      <c r="DH538" s="323"/>
    </row>
    <row r="539" spans="1:112" s="328" customFormat="1" ht="12.75">
      <c r="A539" s="100"/>
      <c r="B539" s="100"/>
      <c r="C539" s="100"/>
      <c r="D539" s="100"/>
      <c r="E539" s="100"/>
      <c r="F539" s="100"/>
      <c r="G539" s="100" t="s">
        <v>2383</v>
      </c>
      <c r="H539" s="329">
        <v>5000</v>
      </c>
      <c r="I539" s="100"/>
      <c r="J539" s="100"/>
      <c r="K539" s="100"/>
      <c r="L539" s="100"/>
      <c r="M539" s="100"/>
      <c r="N539" s="323"/>
      <c r="O539" s="323"/>
      <c r="P539" s="323"/>
      <c r="Q539" s="323"/>
      <c r="R539" s="323"/>
      <c r="S539" s="323"/>
      <c r="T539" s="323"/>
      <c r="U539" s="323"/>
      <c r="V539" s="323"/>
      <c r="W539" s="323"/>
      <c r="X539" s="323"/>
      <c r="Y539" s="323"/>
      <c r="Z539" s="323"/>
      <c r="AA539" s="323"/>
      <c r="AB539" s="323"/>
      <c r="AC539" s="323"/>
      <c r="AD539" s="323"/>
      <c r="AE539" s="323"/>
      <c r="AF539" s="323"/>
      <c r="AG539" s="323"/>
      <c r="AH539" s="323"/>
      <c r="AI539" s="323"/>
      <c r="AJ539" s="323"/>
      <c r="AK539" s="323"/>
      <c r="AL539" s="323"/>
      <c r="AM539" s="323"/>
      <c r="AN539" s="323"/>
      <c r="AO539" s="323"/>
      <c r="AP539" s="323"/>
      <c r="AQ539" s="323"/>
      <c r="AR539" s="323"/>
      <c r="AS539" s="323"/>
      <c r="AT539" s="323"/>
      <c r="AU539" s="323"/>
      <c r="AV539" s="323"/>
      <c r="AW539" s="323"/>
      <c r="AX539" s="323"/>
      <c r="AY539" s="323"/>
      <c r="AZ539" s="323"/>
      <c r="BA539" s="323"/>
      <c r="BB539" s="323"/>
      <c r="BC539" s="323"/>
      <c r="BD539" s="323"/>
      <c r="BE539" s="323"/>
      <c r="BF539" s="323"/>
      <c r="BG539" s="323"/>
      <c r="BH539" s="323"/>
      <c r="BI539" s="323"/>
      <c r="BJ539" s="323"/>
      <c r="BK539" s="323"/>
      <c r="BL539" s="323"/>
      <c r="BM539" s="323"/>
      <c r="BN539" s="323"/>
      <c r="BO539" s="323"/>
      <c r="BP539" s="323"/>
      <c r="BQ539" s="323"/>
      <c r="BR539" s="323"/>
      <c r="BS539" s="323"/>
      <c r="BT539" s="323"/>
      <c r="BU539" s="323"/>
      <c r="BV539" s="323"/>
      <c r="BW539" s="323"/>
      <c r="BX539" s="323"/>
      <c r="BY539" s="323"/>
      <c r="BZ539" s="323"/>
      <c r="CA539" s="323"/>
      <c r="CB539" s="323"/>
      <c r="CC539" s="323"/>
      <c r="CD539" s="323"/>
      <c r="CE539" s="323"/>
      <c r="CF539" s="323"/>
      <c r="CG539" s="323"/>
      <c r="CH539" s="323"/>
      <c r="CI539" s="323"/>
      <c r="CJ539" s="323"/>
      <c r="CK539" s="323"/>
      <c r="CL539" s="323"/>
      <c r="CM539" s="323"/>
      <c r="CN539" s="323"/>
      <c r="CO539" s="323"/>
      <c r="CP539" s="323"/>
      <c r="CQ539" s="323"/>
      <c r="CR539" s="323"/>
      <c r="CS539" s="323"/>
      <c r="CT539" s="323"/>
      <c r="CU539" s="323"/>
      <c r="CV539" s="323"/>
      <c r="CW539" s="323"/>
      <c r="CX539" s="323"/>
      <c r="CY539" s="323"/>
      <c r="CZ539" s="323"/>
      <c r="DA539" s="323"/>
      <c r="DB539" s="323"/>
      <c r="DC539" s="323"/>
      <c r="DD539" s="323"/>
      <c r="DE539" s="323"/>
      <c r="DF539" s="323"/>
      <c r="DG539" s="323"/>
      <c r="DH539" s="323"/>
    </row>
    <row r="540" spans="1:112" s="328" customFormat="1" ht="25.5">
      <c r="A540" s="100">
        <v>313</v>
      </c>
      <c r="B540" s="100"/>
      <c r="C540" s="100" t="s">
        <v>1702</v>
      </c>
      <c r="D540" s="100" t="s">
        <v>1024</v>
      </c>
      <c r="E540" s="100" t="s">
        <v>1703</v>
      </c>
      <c r="F540" s="100" t="s">
        <v>1704</v>
      </c>
      <c r="G540" s="100" t="s">
        <v>6707</v>
      </c>
      <c r="H540" s="329">
        <v>200</v>
      </c>
      <c r="I540" s="100"/>
      <c r="J540" s="100"/>
      <c r="K540" s="107">
        <v>42620</v>
      </c>
      <c r="L540" s="100" t="s">
        <v>1705</v>
      </c>
      <c r="M540" s="100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  <c r="Z540" s="323"/>
      <c r="AA540" s="323"/>
      <c r="AB540" s="323"/>
      <c r="AC540" s="323"/>
      <c r="AD540" s="323"/>
      <c r="AE540" s="323"/>
      <c r="AF540" s="323"/>
      <c r="AG540" s="323"/>
      <c r="AH540" s="323"/>
      <c r="AI540" s="323"/>
      <c r="AJ540" s="323"/>
      <c r="AK540" s="323"/>
      <c r="AL540" s="323"/>
      <c r="AM540" s="323"/>
      <c r="AN540" s="323"/>
      <c r="AO540" s="323"/>
      <c r="AP540" s="323"/>
      <c r="AQ540" s="323"/>
      <c r="AR540" s="323"/>
      <c r="AS540" s="323"/>
      <c r="AT540" s="323"/>
      <c r="AU540" s="323"/>
      <c r="AV540" s="323"/>
      <c r="AW540" s="323"/>
      <c r="AX540" s="323"/>
      <c r="AY540" s="323"/>
      <c r="AZ540" s="323"/>
      <c r="BA540" s="323"/>
      <c r="BB540" s="323"/>
      <c r="BC540" s="323"/>
      <c r="BD540" s="323"/>
      <c r="BE540" s="323"/>
      <c r="BF540" s="323"/>
      <c r="BG540" s="323"/>
      <c r="BH540" s="323"/>
      <c r="BI540" s="323"/>
      <c r="BJ540" s="323"/>
      <c r="BK540" s="323"/>
      <c r="BL540" s="323"/>
      <c r="BM540" s="323"/>
      <c r="BN540" s="323"/>
      <c r="BO540" s="323"/>
      <c r="BP540" s="323"/>
      <c r="BQ540" s="323"/>
      <c r="BR540" s="323"/>
      <c r="BS540" s="323"/>
      <c r="BT540" s="323"/>
      <c r="BU540" s="323"/>
      <c r="BV540" s="323"/>
      <c r="BW540" s="323"/>
      <c r="BX540" s="323"/>
      <c r="BY540" s="323"/>
      <c r="BZ540" s="323"/>
      <c r="CA540" s="323"/>
      <c r="CB540" s="323"/>
      <c r="CC540" s="323"/>
      <c r="CD540" s="323"/>
      <c r="CE540" s="323"/>
      <c r="CF540" s="323"/>
      <c r="CG540" s="323"/>
      <c r="CH540" s="323"/>
      <c r="CI540" s="323"/>
      <c r="CJ540" s="323"/>
      <c r="CK540" s="323"/>
      <c r="CL540" s="323"/>
      <c r="CM540" s="323"/>
      <c r="CN540" s="323"/>
      <c r="CO540" s="323"/>
      <c r="CP540" s="323"/>
      <c r="CQ540" s="323"/>
      <c r="CR540" s="323"/>
      <c r="CS540" s="323"/>
      <c r="CT540" s="323"/>
      <c r="CU540" s="323"/>
      <c r="CV540" s="323"/>
      <c r="CW540" s="323"/>
      <c r="CX540" s="323"/>
      <c r="CY540" s="323"/>
      <c r="CZ540" s="323"/>
      <c r="DA540" s="323"/>
      <c r="DB540" s="323"/>
      <c r="DC540" s="323"/>
      <c r="DD540" s="323"/>
      <c r="DE540" s="323"/>
      <c r="DF540" s="323"/>
      <c r="DG540" s="323"/>
      <c r="DH540" s="323"/>
    </row>
    <row r="541" spans="1:112" s="328" customFormat="1" ht="12.75">
      <c r="A541" s="100"/>
      <c r="B541" s="100"/>
      <c r="C541" s="100"/>
      <c r="D541" s="100"/>
      <c r="E541" s="100"/>
      <c r="F541" s="100"/>
      <c r="G541" s="100" t="s">
        <v>2383</v>
      </c>
      <c r="H541" s="329">
        <v>5000</v>
      </c>
      <c r="I541" s="100"/>
      <c r="J541" s="100"/>
      <c r="K541" s="100"/>
      <c r="L541" s="100"/>
      <c r="M541" s="100"/>
      <c r="N541" s="323"/>
      <c r="O541" s="323"/>
      <c r="P541" s="323"/>
      <c r="Q541" s="323"/>
      <c r="R541" s="323"/>
      <c r="S541" s="323"/>
      <c r="T541" s="323"/>
      <c r="U541" s="323"/>
      <c r="V541" s="323"/>
      <c r="W541" s="323"/>
      <c r="X541" s="323"/>
      <c r="Y541" s="323"/>
      <c r="Z541" s="323"/>
      <c r="AA541" s="323"/>
      <c r="AB541" s="323"/>
      <c r="AC541" s="323"/>
      <c r="AD541" s="323"/>
      <c r="AE541" s="323"/>
      <c r="AF541" s="323"/>
      <c r="AG541" s="323"/>
      <c r="AH541" s="323"/>
      <c r="AI541" s="323"/>
      <c r="AJ541" s="323"/>
      <c r="AK541" s="323"/>
      <c r="AL541" s="323"/>
      <c r="AM541" s="323"/>
      <c r="AN541" s="323"/>
      <c r="AO541" s="323"/>
      <c r="AP541" s="323"/>
      <c r="AQ541" s="323"/>
      <c r="AR541" s="323"/>
      <c r="AS541" s="323"/>
      <c r="AT541" s="323"/>
      <c r="AU541" s="323"/>
      <c r="AV541" s="323"/>
      <c r="AW541" s="323"/>
      <c r="AX541" s="323"/>
      <c r="AY541" s="323"/>
      <c r="AZ541" s="323"/>
      <c r="BA541" s="323"/>
      <c r="BB541" s="323"/>
      <c r="BC541" s="323"/>
      <c r="BD541" s="323"/>
      <c r="BE541" s="323"/>
      <c r="BF541" s="323"/>
      <c r="BG541" s="323"/>
      <c r="BH541" s="323"/>
      <c r="BI541" s="323"/>
      <c r="BJ541" s="323"/>
      <c r="BK541" s="323"/>
      <c r="BL541" s="323"/>
      <c r="BM541" s="323"/>
      <c r="BN541" s="323"/>
      <c r="BO541" s="323"/>
      <c r="BP541" s="323"/>
      <c r="BQ541" s="323"/>
      <c r="BR541" s="323"/>
      <c r="BS541" s="323"/>
      <c r="BT541" s="323"/>
      <c r="BU541" s="323"/>
      <c r="BV541" s="323"/>
      <c r="BW541" s="323"/>
      <c r="BX541" s="323"/>
      <c r="BY541" s="323"/>
      <c r="BZ541" s="323"/>
      <c r="CA541" s="323"/>
      <c r="CB541" s="323"/>
      <c r="CC541" s="323"/>
      <c r="CD541" s="323"/>
      <c r="CE541" s="323"/>
      <c r="CF541" s="323"/>
      <c r="CG541" s="323"/>
      <c r="CH541" s="323"/>
      <c r="CI541" s="323"/>
      <c r="CJ541" s="323"/>
      <c r="CK541" s="323"/>
      <c r="CL541" s="323"/>
      <c r="CM541" s="323"/>
      <c r="CN541" s="323"/>
      <c r="CO541" s="323"/>
      <c r="CP541" s="323"/>
      <c r="CQ541" s="323"/>
      <c r="CR541" s="323"/>
      <c r="CS541" s="323"/>
      <c r="CT541" s="323"/>
      <c r="CU541" s="323"/>
      <c r="CV541" s="323"/>
      <c r="CW541" s="323"/>
      <c r="CX541" s="323"/>
      <c r="CY541" s="323"/>
      <c r="CZ541" s="323"/>
      <c r="DA541" s="323"/>
      <c r="DB541" s="323"/>
      <c r="DC541" s="323"/>
      <c r="DD541" s="323"/>
      <c r="DE541" s="323"/>
      <c r="DF541" s="323"/>
      <c r="DG541" s="323"/>
      <c r="DH541" s="323"/>
    </row>
    <row r="542" spans="1:112" s="33" customFormat="1" ht="25.5">
      <c r="A542" s="100">
        <v>314</v>
      </c>
      <c r="B542" s="100"/>
      <c r="C542" s="100" t="s">
        <v>1706</v>
      </c>
      <c r="D542" s="100" t="s">
        <v>733</v>
      </c>
      <c r="E542" s="100" t="s">
        <v>1707</v>
      </c>
      <c r="F542" s="100" t="s">
        <v>1708</v>
      </c>
      <c r="G542" s="100" t="s">
        <v>772</v>
      </c>
      <c r="H542" s="329">
        <v>35000</v>
      </c>
      <c r="I542" s="100"/>
      <c r="J542" s="100"/>
      <c r="K542" s="107">
        <v>42622</v>
      </c>
      <c r="L542" s="100" t="s">
        <v>1709</v>
      </c>
      <c r="M542" s="100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</row>
    <row r="543" spans="1:112" s="33" customFormat="1" ht="25.5">
      <c r="A543" s="100">
        <v>315</v>
      </c>
      <c r="B543" s="100"/>
      <c r="C543" s="100" t="s">
        <v>3602</v>
      </c>
      <c r="D543" s="100" t="s">
        <v>764</v>
      </c>
      <c r="E543" s="100" t="s">
        <v>1710</v>
      </c>
      <c r="F543" s="100" t="s">
        <v>1711</v>
      </c>
      <c r="G543" s="100" t="s">
        <v>2383</v>
      </c>
      <c r="H543" s="100"/>
      <c r="I543" s="100"/>
      <c r="J543" s="329">
        <v>9800</v>
      </c>
      <c r="K543" s="107">
        <v>42622</v>
      </c>
      <c r="L543" s="100" t="s">
        <v>1712</v>
      </c>
      <c r="M543" s="100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</row>
    <row r="544" spans="1:112" s="328" customFormat="1" ht="25.5">
      <c r="A544" s="100">
        <v>316</v>
      </c>
      <c r="B544" s="100"/>
      <c r="C544" s="100" t="s">
        <v>1713</v>
      </c>
      <c r="D544" s="100" t="s">
        <v>1024</v>
      </c>
      <c r="E544" s="100" t="s">
        <v>1714</v>
      </c>
      <c r="F544" s="100" t="s">
        <v>1715</v>
      </c>
      <c r="G544" s="100" t="s">
        <v>6707</v>
      </c>
      <c r="H544" s="329">
        <v>200</v>
      </c>
      <c r="I544" s="100"/>
      <c r="J544" s="100"/>
      <c r="K544" s="107">
        <v>42625</v>
      </c>
      <c r="L544" s="100" t="s">
        <v>1716</v>
      </c>
      <c r="M544" s="100"/>
      <c r="N544" s="323"/>
      <c r="O544" s="323"/>
      <c r="P544" s="323"/>
      <c r="Q544" s="323"/>
      <c r="R544" s="323"/>
      <c r="S544" s="323"/>
      <c r="T544" s="323"/>
      <c r="U544" s="323"/>
      <c r="V544" s="323"/>
      <c r="W544" s="323"/>
      <c r="X544" s="323"/>
      <c r="Y544" s="323"/>
      <c r="Z544" s="323"/>
      <c r="AA544" s="323"/>
      <c r="AB544" s="323"/>
      <c r="AC544" s="323"/>
      <c r="AD544" s="323"/>
      <c r="AE544" s="323"/>
      <c r="AF544" s="323"/>
      <c r="AG544" s="323"/>
      <c r="AH544" s="323"/>
      <c r="AI544" s="323"/>
      <c r="AJ544" s="323"/>
      <c r="AK544" s="323"/>
      <c r="AL544" s="323"/>
      <c r="AM544" s="323"/>
      <c r="AN544" s="323"/>
      <c r="AO544" s="323"/>
      <c r="AP544" s="323"/>
      <c r="AQ544" s="323"/>
      <c r="AR544" s="323"/>
      <c r="AS544" s="323"/>
      <c r="AT544" s="323"/>
      <c r="AU544" s="323"/>
      <c r="AV544" s="323"/>
      <c r="AW544" s="323"/>
      <c r="AX544" s="323"/>
      <c r="AY544" s="323"/>
      <c r="AZ544" s="323"/>
      <c r="BA544" s="323"/>
      <c r="BB544" s="323"/>
      <c r="BC544" s="323"/>
      <c r="BD544" s="323"/>
      <c r="BE544" s="323"/>
      <c r="BF544" s="323"/>
      <c r="BG544" s="323"/>
      <c r="BH544" s="323"/>
      <c r="BI544" s="323"/>
      <c r="BJ544" s="323"/>
      <c r="BK544" s="323"/>
      <c r="BL544" s="323"/>
      <c r="BM544" s="323"/>
      <c r="BN544" s="323"/>
      <c r="BO544" s="323"/>
      <c r="BP544" s="323"/>
      <c r="BQ544" s="323"/>
      <c r="BR544" s="323"/>
      <c r="BS544" s="323"/>
      <c r="BT544" s="323"/>
      <c r="BU544" s="323"/>
      <c r="BV544" s="323"/>
      <c r="BW544" s="323"/>
      <c r="BX544" s="323"/>
      <c r="BY544" s="323"/>
      <c r="BZ544" s="323"/>
      <c r="CA544" s="323"/>
      <c r="CB544" s="323"/>
      <c r="CC544" s="323"/>
      <c r="CD544" s="323"/>
      <c r="CE544" s="323"/>
      <c r="CF544" s="323"/>
      <c r="CG544" s="323"/>
      <c r="CH544" s="323"/>
      <c r="CI544" s="323"/>
      <c r="CJ544" s="323"/>
      <c r="CK544" s="323"/>
      <c r="CL544" s="323"/>
      <c r="CM544" s="323"/>
      <c r="CN544" s="323"/>
      <c r="CO544" s="323"/>
      <c r="CP544" s="323"/>
      <c r="CQ544" s="323"/>
      <c r="CR544" s="323"/>
      <c r="CS544" s="323"/>
      <c r="CT544" s="323"/>
      <c r="CU544" s="323"/>
      <c r="CV544" s="323"/>
      <c r="CW544" s="323"/>
      <c r="CX544" s="323"/>
      <c r="CY544" s="323"/>
      <c r="CZ544" s="323"/>
      <c r="DA544" s="323"/>
      <c r="DB544" s="323"/>
      <c r="DC544" s="323"/>
      <c r="DD544" s="323"/>
      <c r="DE544" s="323"/>
      <c r="DF544" s="323"/>
      <c r="DG544" s="323"/>
      <c r="DH544" s="323"/>
    </row>
    <row r="545" spans="1:112" s="328" customFormat="1" ht="12.75">
      <c r="A545" s="100"/>
      <c r="B545" s="37"/>
      <c r="C545" s="33"/>
      <c r="D545" s="33"/>
      <c r="E545" s="33"/>
      <c r="F545" s="100"/>
      <c r="G545" s="100" t="s">
        <v>2383</v>
      </c>
      <c r="H545" s="329">
        <v>3000</v>
      </c>
      <c r="I545" s="100"/>
      <c r="J545" s="100"/>
      <c r="K545" s="100"/>
      <c r="L545" s="100"/>
      <c r="M545" s="100"/>
      <c r="N545" s="323"/>
      <c r="O545" s="323"/>
      <c r="P545" s="323"/>
      <c r="Q545" s="323"/>
      <c r="R545" s="323"/>
      <c r="S545" s="323"/>
      <c r="T545" s="323"/>
      <c r="U545" s="323"/>
      <c r="V545" s="323"/>
      <c r="W545" s="323"/>
      <c r="X545" s="323"/>
      <c r="Y545" s="323"/>
      <c r="Z545" s="323"/>
      <c r="AA545" s="323"/>
      <c r="AB545" s="323"/>
      <c r="AC545" s="323"/>
      <c r="AD545" s="323"/>
      <c r="AE545" s="323"/>
      <c r="AF545" s="323"/>
      <c r="AG545" s="323"/>
      <c r="AH545" s="323"/>
      <c r="AI545" s="323"/>
      <c r="AJ545" s="323"/>
      <c r="AK545" s="323"/>
      <c r="AL545" s="323"/>
      <c r="AM545" s="323"/>
      <c r="AN545" s="323"/>
      <c r="AO545" s="323"/>
      <c r="AP545" s="323"/>
      <c r="AQ545" s="323"/>
      <c r="AR545" s="323"/>
      <c r="AS545" s="323"/>
      <c r="AT545" s="323"/>
      <c r="AU545" s="323"/>
      <c r="AV545" s="323"/>
      <c r="AW545" s="323"/>
      <c r="AX545" s="323"/>
      <c r="AY545" s="323"/>
      <c r="AZ545" s="323"/>
      <c r="BA545" s="323"/>
      <c r="BB545" s="323"/>
      <c r="BC545" s="323"/>
      <c r="BD545" s="323"/>
      <c r="BE545" s="323"/>
      <c r="BF545" s="323"/>
      <c r="BG545" s="323"/>
      <c r="BH545" s="323"/>
      <c r="BI545" s="323"/>
      <c r="BJ545" s="323"/>
      <c r="BK545" s="323"/>
      <c r="BL545" s="323"/>
      <c r="BM545" s="323"/>
      <c r="BN545" s="323"/>
      <c r="BO545" s="323"/>
      <c r="BP545" s="323"/>
      <c r="BQ545" s="323"/>
      <c r="BR545" s="323"/>
      <c r="BS545" s="323"/>
      <c r="BT545" s="323"/>
      <c r="BU545" s="323"/>
      <c r="BV545" s="323"/>
      <c r="BW545" s="323"/>
      <c r="BX545" s="323"/>
      <c r="BY545" s="323"/>
      <c r="BZ545" s="323"/>
      <c r="CA545" s="323"/>
      <c r="CB545" s="323"/>
      <c r="CC545" s="323"/>
      <c r="CD545" s="323"/>
      <c r="CE545" s="323"/>
      <c r="CF545" s="323"/>
      <c r="CG545" s="323"/>
      <c r="CH545" s="323"/>
      <c r="CI545" s="323"/>
      <c r="CJ545" s="323"/>
      <c r="CK545" s="323"/>
      <c r="CL545" s="323"/>
      <c r="CM545" s="323"/>
      <c r="CN545" s="323"/>
      <c r="CO545" s="323"/>
      <c r="CP545" s="323"/>
      <c r="CQ545" s="323"/>
      <c r="CR545" s="323"/>
      <c r="CS545" s="323"/>
      <c r="CT545" s="323"/>
      <c r="CU545" s="323"/>
      <c r="CV545" s="323"/>
      <c r="CW545" s="323"/>
      <c r="CX545" s="323"/>
      <c r="CY545" s="323"/>
      <c r="CZ545" s="323"/>
      <c r="DA545" s="323"/>
      <c r="DB545" s="323"/>
      <c r="DC545" s="323"/>
      <c r="DD545" s="323"/>
      <c r="DE545" s="323"/>
      <c r="DF545" s="323"/>
      <c r="DG545" s="323"/>
      <c r="DH545" s="323"/>
    </row>
    <row r="546" spans="1:112" s="33" customFormat="1" ht="25.5">
      <c r="A546" s="100">
        <v>317</v>
      </c>
      <c r="B546" s="100"/>
      <c r="C546" s="100" t="s">
        <v>1717</v>
      </c>
      <c r="D546" s="100" t="s">
        <v>838</v>
      </c>
      <c r="E546" s="100" t="s">
        <v>1718</v>
      </c>
      <c r="F546" s="100" t="s">
        <v>1719</v>
      </c>
      <c r="G546" s="100" t="s">
        <v>2383</v>
      </c>
      <c r="H546" s="329">
        <v>5000</v>
      </c>
      <c r="I546" s="100"/>
      <c r="J546" s="100"/>
      <c r="K546" s="107">
        <v>42625</v>
      </c>
      <c r="L546" s="100" t="s">
        <v>1720</v>
      </c>
      <c r="M546" s="100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</row>
    <row r="547" spans="1:112" s="33" customFormat="1" ht="25.5">
      <c r="A547" s="100">
        <v>318</v>
      </c>
      <c r="B547" s="100"/>
      <c r="C547" s="100" t="s">
        <v>1721</v>
      </c>
      <c r="D547" s="100" t="s">
        <v>475</v>
      </c>
      <c r="E547" s="100" t="s">
        <v>1722</v>
      </c>
      <c r="F547" s="100" t="s">
        <v>1723</v>
      </c>
      <c r="G547" s="100" t="s">
        <v>6285</v>
      </c>
      <c r="H547" s="329">
        <v>2700</v>
      </c>
      <c r="I547" s="100"/>
      <c r="J547" s="100"/>
      <c r="K547" s="107">
        <v>42625</v>
      </c>
      <c r="L547" s="100" t="s">
        <v>1724</v>
      </c>
      <c r="M547" s="100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</row>
    <row r="548" spans="1:112" s="33" customFormat="1" ht="25.5">
      <c r="A548" s="100">
        <v>319</v>
      </c>
      <c r="B548" s="100"/>
      <c r="C548" s="100" t="s">
        <v>1725</v>
      </c>
      <c r="D548" s="100" t="s">
        <v>799</v>
      </c>
      <c r="E548" s="100" t="s">
        <v>1726</v>
      </c>
      <c r="F548" s="100" t="s">
        <v>1727</v>
      </c>
      <c r="G548" s="100" t="s">
        <v>6707</v>
      </c>
      <c r="H548" s="329">
        <v>200</v>
      </c>
      <c r="I548" s="100"/>
      <c r="J548" s="100"/>
      <c r="K548" s="107">
        <v>42625</v>
      </c>
      <c r="L548" s="100" t="s">
        <v>1728</v>
      </c>
      <c r="M548" s="100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</row>
    <row r="549" spans="1:112" s="33" customFormat="1" ht="12.75">
      <c r="A549" s="100"/>
      <c r="B549" s="100"/>
      <c r="C549" s="100"/>
      <c r="D549" s="100"/>
      <c r="E549" s="100"/>
      <c r="F549" s="100"/>
      <c r="G549" s="100" t="s">
        <v>2383</v>
      </c>
      <c r="H549" s="329">
        <v>5000</v>
      </c>
      <c r="I549" s="100"/>
      <c r="J549" s="100"/>
      <c r="K549" s="100"/>
      <c r="L549" s="100"/>
      <c r="M549" s="100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</row>
    <row r="550" spans="1:112" s="33" customFormat="1" ht="25.5">
      <c r="A550" s="100">
        <v>320</v>
      </c>
      <c r="B550" s="100"/>
      <c r="C550" s="100" t="s">
        <v>1729</v>
      </c>
      <c r="D550" s="100" t="s">
        <v>799</v>
      </c>
      <c r="E550" s="100" t="s">
        <v>1730</v>
      </c>
      <c r="F550" s="100" t="s">
        <v>1731</v>
      </c>
      <c r="G550" s="100" t="s">
        <v>6707</v>
      </c>
      <c r="H550" s="329">
        <v>400</v>
      </c>
      <c r="I550" s="100"/>
      <c r="J550" s="100"/>
      <c r="K550" s="107">
        <v>42625</v>
      </c>
      <c r="L550" s="100" t="s">
        <v>1732</v>
      </c>
      <c r="M550" s="100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</row>
    <row r="551" spans="1:112" s="33" customFormat="1" ht="12.75">
      <c r="A551" s="100"/>
      <c r="B551" s="100"/>
      <c r="C551" s="100"/>
      <c r="D551" s="100"/>
      <c r="E551" s="100"/>
      <c r="F551" s="100"/>
      <c r="G551" s="100" t="s">
        <v>1733</v>
      </c>
      <c r="H551" s="329">
        <v>2990</v>
      </c>
      <c r="I551" s="100"/>
      <c r="J551" s="100"/>
      <c r="K551" s="100"/>
      <c r="L551" s="100"/>
      <c r="M551" s="100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</row>
    <row r="552" spans="1:112" s="33" customFormat="1" ht="25.5">
      <c r="A552" s="100">
        <v>321</v>
      </c>
      <c r="B552" s="100"/>
      <c r="C552" s="100" t="s">
        <v>1734</v>
      </c>
      <c r="D552" s="100" t="s">
        <v>799</v>
      </c>
      <c r="E552" s="100" t="s">
        <v>1735</v>
      </c>
      <c r="F552" s="100" t="s">
        <v>1736</v>
      </c>
      <c r="G552" s="100" t="s">
        <v>6707</v>
      </c>
      <c r="H552" s="329">
        <v>50</v>
      </c>
      <c r="I552" s="100"/>
      <c r="J552" s="100"/>
      <c r="K552" s="107">
        <v>42625</v>
      </c>
      <c r="L552" s="100" t="s">
        <v>1737</v>
      </c>
      <c r="M552" s="100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</row>
    <row r="553" spans="1:112" s="33" customFormat="1" ht="12.75">
      <c r="A553" s="100"/>
      <c r="B553" s="100"/>
      <c r="C553" s="100"/>
      <c r="D553" s="100"/>
      <c r="E553" s="100"/>
      <c r="F553" s="100"/>
      <c r="G553" s="100" t="s">
        <v>2383</v>
      </c>
      <c r="H553" s="329">
        <v>10000</v>
      </c>
      <c r="I553" s="100"/>
      <c r="J553" s="100"/>
      <c r="K553" s="100"/>
      <c r="L553" s="100"/>
      <c r="M553" s="100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</row>
    <row r="554" spans="1:112" s="33" customFormat="1" ht="25.5">
      <c r="A554" s="100">
        <v>322</v>
      </c>
      <c r="B554" s="100"/>
      <c r="C554" s="100" t="s">
        <v>1738</v>
      </c>
      <c r="D554" s="100" t="s">
        <v>799</v>
      </c>
      <c r="E554" s="100" t="s">
        <v>1735</v>
      </c>
      <c r="F554" s="100" t="s">
        <v>1736</v>
      </c>
      <c r="G554" s="100" t="s">
        <v>6707</v>
      </c>
      <c r="H554" s="329">
        <v>50</v>
      </c>
      <c r="I554" s="100"/>
      <c r="J554" s="100"/>
      <c r="K554" s="107">
        <v>42625</v>
      </c>
      <c r="L554" s="100" t="s">
        <v>1739</v>
      </c>
      <c r="M554" s="100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</row>
    <row r="555" spans="1:112" s="33" customFormat="1" ht="12.75">
      <c r="A555" s="100"/>
      <c r="B555" s="100"/>
      <c r="C555" s="100"/>
      <c r="D555" s="100"/>
      <c r="E555" s="100"/>
      <c r="F555" s="100"/>
      <c r="G555" s="100" t="s">
        <v>2383</v>
      </c>
      <c r="H555" s="329">
        <v>10000</v>
      </c>
      <c r="I555" s="100"/>
      <c r="J555" s="100"/>
      <c r="K555" s="100"/>
      <c r="L555" s="100"/>
      <c r="M555" s="100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</row>
    <row r="556" spans="1:112" s="33" customFormat="1" ht="12.75">
      <c r="A556" s="100"/>
      <c r="B556" s="100"/>
      <c r="C556" s="100"/>
      <c r="D556" s="100"/>
      <c r="E556" s="100"/>
      <c r="F556" s="100"/>
      <c r="G556" s="100" t="s">
        <v>6787</v>
      </c>
      <c r="H556" s="329">
        <v>20</v>
      </c>
      <c r="I556" s="100"/>
      <c r="J556" s="100"/>
      <c r="K556" s="100"/>
      <c r="L556" s="100"/>
      <c r="M556" s="100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</row>
    <row r="557" spans="1:112" s="33" customFormat="1" ht="25.5">
      <c r="A557" s="100">
        <v>323</v>
      </c>
      <c r="B557" s="100"/>
      <c r="C557" s="100" t="s">
        <v>1388</v>
      </c>
      <c r="D557" s="100" t="s">
        <v>462</v>
      </c>
      <c r="E557" s="100" t="s">
        <v>1740</v>
      </c>
      <c r="F557" s="100" t="s">
        <v>1741</v>
      </c>
      <c r="G557" s="100" t="s">
        <v>6707</v>
      </c>
      <c r="H557" s="329">
        <v>450</v>
      </c>
      <c r="I557" s="100"/>
      <c r="J557" s="100"/>
      <c r="K557" s="107">
        <v>42626</v>
      </c>
      <c r="L557" s="100" t="s">
        <v>1742</v>
      </c>
      <c r="M557" s="100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</row>
    <row r="558" spans="1:112" s="33" customFormat="1" ht="25.5">
      <c r="A558" s="100">
        <v>324</v>
      </c>
      <c r="B558" s="100"/>
      <c r="C558" s="100" t="s">
        <v>1743</v>
      </c>
      <c r="D558" s="100" t="s">
        <v>799</v>
      </c>
      <c r="E558" s="100" t="s">
        <v>1744</v>
      </c>
      <c r="F558" s="100" t="s">
        <v>1745</v>
      </c>
      <c r="G558" s="100" t="s">
        <v>2383</v>
      </c>
      <c r="H558" s="329">
        <v>6848</v>
      </c>
      <c r="I558" s="100"/>
      <c r="J558" s="100"/>
      <c r="K558" s="107">
        <v>42626</v>
      </c>
      <c r="L558" s="100" t="s">
        <v>1746</v>
      </c>
      <c r="M558" s="100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</row>
    <row r="559" spans="1:112" s="33" customFormat="1" ht="25.5">
      <c r="A559" s="100">
        <v>325</v>
      </c>
      <c r="B559" s="100"/>
      <c r="C559" s="100" t="s">
        <v>1747</v>
      </c>
      <c r="D559" s="100" t="s">
        <v>799</v>
      </c>
      <c r="E559" s="100" t="s">
        <v>1748</v>
      </c>
      <c r="F559" s="100" t="s">
        <v>1749</v>
      </c>
      <c r="G559" s="100" t="s">
        <v>2383</v>
      </c>
      <c r="H559" s="329">
        <v>4400</v>
      </c>
      <c r="I559" s="100"/>
      <c r="J559" s="100"/>
      <c r="K559" s="107">
        <v>42626</v>
      </c>
      <c r="L559" s="100" t="s">
        <v>1750</v>
      </c>
      <c r="M559" s="100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</row>
    <row r="560" spans="1:112" s="33" customFormat="1" ht="25.5">
      <c r="A560" s="100">
        <v>326</v>
      </c>
      <c r="B560" s="100"/>
      <c r="C560" s="100" t="s">
        <v>1751</v>
      </c>
      <c r="D560" s="100" t="s">
        <v>799</v>
      </c>
      <c r="E560" s="100" t="s">
        <v>1752</v>
      </c>
      <c r="F560" s="100" t="s">
        <v>1753</v>
      </c>
      <c r="G560" s="100" t="s">
        <v>6787</v>
      </c>
      <c r="H560" s="329">
        <v>11700</v>
      </c>
      <c r="I560" s="100"/>
      <c r="J560" s="100"/>
      <c r="K560" s="107">
        <v>42626</v>
      </c>
      <c r="L560" s="100" t="s">
        <v>1754</v>
      </c>
      <c r="M560" s="100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</row>
    <row r="561" spans="1:112" s="33" customFormat="1" ht="25.5">
      <c r="A561" s="100">
        <v>327</v>
      </c>
      <c r="B561" s="100"/>
      <c r="C561" s="100" t="s">
        <v>1755</v>
      </c>
      <c r="D561" s="100" t="s">
        <v>1024</v>
      </c>
      <c r="E561" s="100" t="s">
        <v>1756</v>
      </c>
      <c r="F561" s="100" t="s">
        <v>1757</v>
      </c>
      <c r="G561" s="100" t="s">
        <v>6707</v>
      </c>
      <c r="H561" s="329">
        <v>200</v>
      </c>
      <c r="I561" s="100"/>
      <c r="J561" s="100"/>
      <c r="K561" s="107">
        <v>42626</v>
      </c>
      <c r="L561" s="100" t="s">
        <v>1758</v>
      </c>
      <c r="M561" s="100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</row>
    <row r="562" spans="1:112" s="33" customFormat="1" ht="25.5">
      <c r="A562" s="100">
        <v>328</v>
      </c>
      <c r="B562" s="100"/>
      <c r="C562" s="100" t="s">
        <v>1759</v>
      </c>
      <c r="D562" s="100" t="s">
        <v>747</v>
      </c>
      <c r="E562" s="100" t="s">
        <v>1760</v>
      </c>
      <c r="F562" s="100" t="s">
        <v>1761</v>
      </c>
      <c r="G562" s="100" t="s">
        <v>6707</v>
      </c>
      <c r="H562" s="100"/>
      <c r="I562" s="100"/>
      <c r="J562" s="329">
        <v>1814</v>
      </c>
      <c r="K562" s="107">
        <v>42632</v>
      </c>
      <c r="L562" s="100" t="s">
        <v>1762</v>
      </c>
      <c r="M562" s="100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</row>
    <row r="563" spans="1:112" s="33" customFormat="1" ht="12.75">
      <c r="A563" s="100"/>
      <c r="B563" s="100"/>
      <c r="C563" s="100" t="s">
        <v>1763</v>
      </c>
      <c r="D563" s="100" t="s">
        <v>747</v>
      </c>
      <c r="E563" s="100"/>
      <c r="F563" s="100"/>
      <c r="G563" s="100" t="s">
        <v>6707</v>
      </c>
      <c r="H563" s="100"/>
      <c r="I563" s="100"/>
      <c r="J563" s="329">
        <v>1814</v>
      </c>
      <c r="K563" s="107"/>
      <c r="L563" s="100"/>
      <c r="M563" s="100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</row>
    <row r="564" spans="1:112" s="328" customFormat="1" ht="25.5">
      <c r="A564" s="100">
        <v>329</v>
      </c>
      <c r="B564" s="100"/>
      <c r="C564" s="100" t="s">
        <v>1764</v>
      </c>
      <c r="D564" s="100" t="s">
        <v>1690</v>
      </c>
      <c r="E564" s="100" t="s">
        <v>949</v>
      </c>
      <c r="F564" s="100" t="s">
        <v>1765</v>
      </c>
      <c r="G564" s="100" t="s">
        <v>6707</v>
      </c>
      <c r="H564" s="329">
        <v>200</v>
      </c>
      <c r="I564" s="100"/>
      <c r="J564" s="100"/>
      <c r="K564" s="107">
        <v>42627</v>
      </c>
      <c r="L564" s="100" t="s">
        <v>1766</v>
      </c>
      <c r="M564" s="100"/>
      <c r="N564" s="323"/>
      <c r="O564" s="323"/>
      <c r="P564" s="323"/>
      <c r="Q564" s="323"/>
      <c r="R564" s="323"/>
      <c r="S564" s="323"/>
      <c r="T564" s="323"/>
      <c r="U564" s="323"/>
      <c r="V564" s="323"/>
      <c r="W564" s="323"/>
      <c r="X564" s="323"/>
      <c r="Y564" s="323"/>
      <c r="Z564" s="323"/>
      <c r="AA564" s="323"/>
      <c r="AB564" s="323"/>
      <c r="AC564" s="323"/>
      <c r="AD564" s="323"/>
      <c r="AE564" s="323"/>
      <c r="AF564" s="323"/>
      <c r="AG564" s="323"/>
      <c r="AH564" s="323"/>
      <c r="AI564" s="323"/>
      <c r="AJ564" s="323"/>
      <c r="AK564" s="323"/>
      <c r="AL564" s="323"/>
      <c r="AM564" s="323"/>
      <c r="AN564" s="323"/>
      <c r="AO564" s="323"/>
      <c r="AP564" s="323"/>
      <c r="AQ564" s="323"/>
      <c r="AR564" s="323"/>
      <c r="AS564" s="323"/>
      <c r="AT564" s="323"/>
      <c r="AU564" s="323"/>
      <c r="AV564" s="323"/>
      <c r="AW564" s="323"/>
      <c r="AX564" s="323"/>
      <c r="AY564" s="323"/>
      <c r="AZ564" s="323"/>
      <c r="BA564" s="323"/>
      <c r="BB564" s="323"/>
      <c r="BC564" s="323"/>
      <c r="BD564" s="323"/>
      <c r="BE564" s="323"/>
      <c r="BF564" s="323"/>
      <c r="BG564" s="323"/>
      <c r="BH564" s="323"/>
      <c r="BI564" s="323"/>
      <c r="BJ564" s="323"/>
      <c r="BK564" s="323"/>
      <c r="BL564" s="323"/>
      <c r="BM564" s="323"/>
      <c r="BN564" s="323"/>
      <c r="BO564" s="323"/>
      <c r="BP564" s="323"/>
      <c r="BQ564" s="323"/>
      <c r="BR564" s="323"/>
      <c r="BS564" s="323"/>
      <c r="BT564" s="323"/>
      <c r="BU564" s="323"/>
      <c r="BV564" s="323"/>
      <c r="BW564" s="323"/>
      <c r="BX564" s="323"/>
      <c r="BY564" s="323"/>
      <c r="BZ564" s="323"/>
      <c r="CA564" s="323"/>
      <c r="CB564" s="323"/>
      <c r="CC564" s="323"/>
      <c r="CD564" s="323"/>
      <c r="CE564" s="323"/>
      <c r="CF564" s="323"/>
      <c r="CG564" s="323"/>
      <c r="CH564" s="323"/>
      <c r="CI564" s="323"/>
      <c r="CJ564" s="323"/>
      <c r="CK564" s="323"/>
      <c r="CL564" s="323"/>
      <c r="CM564" s="323"/>
      <c r="CN564" s="323"/>
      <c r="CO564" s="323"/>
      <c r="CP564" s="323"/>
      <c r="CQ564" s="323"/>
      <c r="CR564" s="323"/>
      <c r="CS564" s="323"/>
      <c r="CT564" s="323"/>
      <c r="CU564" s="323"/>
      <c r="CV564" s="323"/>
      <c r="CW564" s="323"/>
      <c r="CX564" s="323"/>
      <c r="CY564" s="323"/>
      <c r="CZ564" s="323"/>
      <c r="DA564" s="323"/>
      <c r="DB564" s="323"/>
      <c r="DC564" s="323"/>
      <c r="DD564" s="323"/>
      <c r="DE564" s="323"/>
      <c r="DF564" s="323"/>
      <c r="DG564" s="323"/>
      <c r="DH564" s="323"/>
    </row>
    <row r="565" spans="1:112" s="328" customFormat="1" ht="12.75">
      <c r="A565" s="100"/>
      <c r="B565" s="100"/>
      <c r="C565" s="100"/>
      <c r="D565" s="100"/>
      <c r="E565" s="100"/>
      <c r="F565" s="100"/>
      <c r="G565" s="100" t="s">
        <v>2383</v>
      </c>
      <c r="H565" s="329">
        <v>3000</v>
      </c>
      <c r="I565" s="100"/>
      <c r="J565" s="100"/>
      <c r="K565" s="107"/>
      <c r="L565" s="100"/>
      <c r="M565" s="100"/>
      <c r="N565" s="323"/>
      <c r="O565" s="323"/>
      <c r="P565" s="323"/>
      <c r="Q565" s="323"/>
      <c r="R565" s="323"/>
      <c r="S565" s="323"/>
      <c r="T565" s="323"/>
      <c r="U565" s="323"/>
      <c r="V565" s="323"/>
      <c r="W565" s="323"/>
      <c r="X565" s="323"/>
      <c r="Y565" s="323"/>
      <c r="Z565" s="323"/>
      <c r="AA565" s="323"/>
      <c r="AB565" s="323"/>
      <c r="AC565" s="323"/>
      <c r="AD565" s="323"/>
      <c r="AE565" s="323"/>
      <c r="AF565" s="323"/>
      <c r="AG565" s="323"/>
      <c r="AH565" s="323"/>
      <c r="AI565" s="323"/>
      <c r="AJ565" s="323"/>
      <c r="AK565" s="323"/>
      <c r="AL565" s="323"/>
      <c r="AM565" s="323"/>
      <c r="AN565" s="323"/>
      <c r="AO565" s="323"/>
      <c r="AP565" s="323"/>
      <c r="AQ565" s="323"/>
      <c r="AR565" s="323"/>
      <c r="AS565" s="323"/>
      <c r="AT565" s="323"/>
      <c r="AU565" s="323"/>
      <c r="AV565" s="323"/>
      <c r="AW565" s="323"/>
      <c r="AX565" s="323"/>
      <c r="AY565" s="323"/>
      <c r="AZ565" s="323"/>
      <c r="BA565" s="323"/>
      <c r="BB565" s="323"/>
      <c r="BC565" s="323"/>
      <c r="BD565" s="323"/>
      <c r="BE565" s="323"/>
      <c r="BF565" s="323"/>
      <c r="BG565" s="323"/>
      <c r="BH565" s="323"/>
      <c r="BI565" s="323"/>
      <c r="BJ565" s="323"/>
      <c r="BK565" s="323"/>
      <c r="BL565" s="323"/>
      <c r="BM565" s="323"/>
      <c r="BN565" s="323"/>
      <c r="BO565" s="323"/>
      <c r="BP565" s="323"/>
      <c r="BQ565" s="323"/>
      <c r="BR565" s="323"/>
      <c r="BS565" s="323"/>
      <c r="BT565" s="323"/>
      <c r="BU565" s="323"/>
      <c r="BV565" s="323"/>
      <c r="BW565" s="323"/>
      <c r="BX565" s="323"/>
      <c r="BY565" s="323"/>
      <c r="BZ565" s="323"/>
      <c r="CA565" s="323"/>
      <c r="CB565" s="323"/>
      <c r="CC565" s="323"/>
      <c r="CD565" s="323"/>
      <c r="CE565" s="323"/>
      <c r="CF565" s="323"/>
      <c r="CG565" s="323"/>
      <c r="CH565" s="323"/>
      <c r="CI565" s="323"/>
      <c r="CJ565" s="323"/>
      <c r="CK565" s="323"/>
      <c r="CL565" s="323"/>
      <c r="CM565" s="323"/>
      <c r="CN565" s="323"/>
      <c r="CO565" s="323"/>
      <c r="CP565" s="323"/>
      <c r="CQ565" s="323"/>
      <c r="CR565" s="323"/>
      <c r="CS565" s="323"/>
      <c r="CT565" s="323"/>
      <c r="CU565" s="323"/>
      <c r="CV565" s="323"/>
      <c r="CW565" s="323"/>
      <c r="CX565" s="323"/>
      <c r="CY565" s="323"/>
      <c r="CZ565" s="323"/>
      <c r="DA565" s="323"/>
      <c r="DB565" s="323"/>
      <c r="DC565" s="323"/>
      <c r="DD565" s="323"/>
      <c r="DE565" s="323"/>
      <c r="DF565" s="323"/>
      <c r="DG565" s="323"/>
      <c r="DH565" s="323"/>
    </row>
    <row r="566" spans="1:112" s="328" customFormat="1" ht="25.5">
      <c r="A566" s="100">
        <v>330</v>
      </c>
      <c r="B566" s="100"/>
      <c r="C566" s="100" t="s">
        <v>1767</v>
      </c>
      <c r="D566" s="100" t="s">
        <v>537</v>
      </c>
      <c r="E566" s="100" t="s">
        <v>1768</v>
      </c>
      <c r="F566" s="100" t="s">
        <v>1769</v>
      </c>
      <c r="G566" s="100" t="s">
        <v>6707</v>
      </c>
      <c r="H566" s="329">
        <v>200</v>
      </c>
      <c r="I566" s="100"/>
      <c r="J566" s="100"/>
      <c r="K566" s="107">
        <v>42627</v>
      </c>
      <c r="L566" s="100" t="s">
        <v>1770</v>
      </c>
      <c r="M566" s="100"/>
      <c r="N566" s="323"/>
      <c r="O566" s="323"/>
      <c r="P566" s="323"/>
      <c r="Q566" s="323"/>
      <c r="R566" s="323"/>
      <c r="S566" s="323"/>
      <c r="T566" s="323"/>
      <c r="U566" s="323"/>
      <c r="V566" s="323"/>
      <c r="W566" s="323"/>
      <c r="X566" s="323"/>
      <c r="Y566" s="323"/>
      <c r="Z566" s="323"/>
      <c r="AA566" s="323"/>
      <c r="AB566" s="323"/>
      <c r="AC566" s="323"/>
      <c r="AD566" s="323"/>
      <c r="AE566" s="323"/>
      <c r="AF566" s="323"/>
      <c r="AG566" s="323"/>
      <c r="AH566" s="323"/>
      <c r="AI566" s="323"/>
      <c r="AJ566" s="323"/>
      <c r="AK566" s="323"/>
      <c r="AL566" s="323"/>
      <c r="AM566" s="323"/>
      <c r="AN566" s="323"/>
      <c r="AO566" s="323"/>
      <c r="AP566" s="323"/>
      <c r="AQ566" s="323"/>
      <c r="AR566" s="323"/>
      <c r="AS566" s="323"/>
      <c r="AT566" s="323"/>
      <c r="AU566" s="323"/>
      <c r="AV566" s="323"/>
      <c r="AW566" s="323"/>
      <c r="AX566" s="323"/>
      <c r="AY566" s="323"/>
      <c r="AZ566" s="323"/>
      <c r="BA566" s="323"/>
      <c r="BB566" s="323"/>
      <c r="BC566" s="323"/>
      <c r="BD566" s="323"/>
      <c r="BE566" s="323"/>
      <c r="BF566" s="323"/>
      <c r="BG566" s="323"/>
      <c r="BH566" s="323"/>
      <c r="BI566" s="323"/>
      <c r="BJ566" s="323"/>
      <c r="BK566" s="323"/>
      <c r="BL566" s="323"/>
      <c r="BM566" s="323"/>
      <c r="BN566" s="323"/>
      <c r="BO566" s="323"/>
      <c r="BP566" s="323"/>
      <c r="BQ566" s="323"/>
      <c r="BR566" s="323"/>
      <c r="BS566" s="323"/>
      <c r="BT566" s="323"/>
      <c r="BU566" s="323"/>
      <c r="BV566" s="323"/>
      <c r="BW566" s="323"/>
      <c r="BX566" s="323"/>
      <c r="BY566" s="323"/>
      <c r="BZ566" s="323"/>
      <c r="CA566" s="323"/>
      <c r="CB566" s="323"/>
      <c r="CC566" s="323"/>
      <c r="CD566" s="323"/>
      <c r="CE566" s="323"/>
      <c r="CF566" s="323"/>
      <c r="CG566" s="323"/>
      <c r="CH566" s="323"/>
      <c r="CI566" s="323"/>
      <c r="CJ566" s="323"/>
      <c r="CK566" s="323"/>
      <c r="CL566" s="323"/>
      <c r="CM566" s="323"/>
      <c r="CN566" s="323"/>
      <c r="CO566" s="323"/>
      <c r="CP566" s="323"/>
      <c r="CQ566" s="323"/>
      <c r="CR566" s="323"/>
      <c r="CS566" s="323"/>
      <c r="CT566" s="323"/>
      <c r="CU566" s="323"/>
      <c r="CV566" s="323"/>
      <c r="CW566" s="323"/>
      <c r="CX566" s="323"/>
      <c r="CY566" s="323"/>
      <c r="CZ566" s="323"/>
      <c r="DA566" s="323"/>
      <c r="DB566" s="323"/>
      <c r="DC566" s="323"/>
      <c r="DD566" s="323"/>
      <c r="DE566" s="323"/>
      <c r="DF566" s="323"/>
      <c r="DG566" s="323"/>
      <c r="DH566" s="323"/>
    </row>
    <row r="567" spans="1:112" s="328" customFormat="1" ht="12.75">
      <c r="A567" s="100"/>
      <c r="B567" s="100"/>
      <c r="C567" s="100"/>
      <c r="D567" s="100"/>
      <c r="E567" s="100"/>
      <c r="F567" s="100"/>
      <c r="G567" s="100" t="s">
        <v>2383</v>
      </c>
      <c r="H567" s="329">
        <v>5000</v>
      </c>
      <c r="I567" s="100"/>
      <c r="J567" s="100"/>
      <c r="K567" s="107"/>
      <c r="L567" s="100"/>
      <c r="M567" s="100"/>
      <c r="N567" s="323"/>
      <c r="O567" s="323"/>
      <c r="P567" s="323"/>
      <c r="Q567" s="323"/>
      <c r="R567" s="323"/>
      <c r="S567" s="323"/>
      <c r="T567" s="323"/>
      <c r="U567" s="323"/>
      <c r="V567" s="323"/>
      <c r="W567" s="323"/>
      <c r="X567" s="323"/>
      <c r="Y567" s="323"/>
      <c r="Z567" s="323"/>
      <c r="AA567" s="323"/>
      <c r="AB567" s="323"/>
      <c r="AC567" s="323"/>
      <c r="AD567" s="323"/>
      <c r="AE567" s="323"/>
      <c r="AF567" s="323"/>
      <c r="AG567" s="323"/>
      <c r="AH567" s="323"/>
      <c r="AI567" s="323"/>
      <c r="AJ567" s="323"/>
      <c r="AK567" s="323"/>
      <c r="AL567" s="323"/>
      <c r="AM567" s="323"/>
      <c r="AN567" s="323"/>
      <c r="AO567" s="323"/>
      <c r="AP567" s="323"/>
      <c r="AQ567" s="323"/>
      <c r="AR567" s="323"/>
      <c r="AS567" s="323"/>
      <c r="AT567" s="323"/>
      <c r="AU567" s="323"/>
      <c r="AV567" s="323"/>
      <c r="AW567" s="323"/>
      <c r="AX567" s="323"/>
      <c r="AY567" s="323"/>
      <c r="AZ567" s="323"/>
      <c r="BA567" s="323"/>
      <c r="BB567" s="323"/>
      <c r="BC567" s="323"/>
      <c r="BD567" s="323"/>
      <c r="BE567" s="323"/>
      <c r="BF567" s="323"/>
      <c r="BG567" s="323"/>
      <c r="BH567" s="323"/>
      <c r="BI567" s="323"/>
      <c r="BJ567" s="323"/>
      <c r="BK567" s="323"/>
      <c r="BL567" s="323"/>
      <c r="BM567" s="323"/>
      <c r="BN567" s="323"/>
      <c r="BO567" s="323"/>
      <c r="BP567" s="323"/>
      <c r="BQ567" s="323"/>
      <c r="BR567" s="323"/>
      <c r="BS567" s="323"/>
      <c r="BT567" s="323"/>
      <c r="BU567" s="323"/>
      <c r="BV567" s="323"/>
      <c r="BW567" s="323"/>
      <c r="BX567" s="323"/>
      <c r="BY567" s="323"/>
      <c r="BZ567" s="323"/>
      <c r="CA567" s="323"/>
      <c r="CB567" s="323"/>
      <c r="CC567" s="323"/>
      <c r="CD567" s="323"/>
      <c r="CE567" s="323"/>
      <c r="CF567" s="323"/>
      <c r="CG567" s="323"/>
      <c r="CH567" s="323"/>
      <c r="CI567" s="323"/>
      <c r="CJ567" s="323"/>
      <c r="CK567" s="323"/>
      <c r="CL567" s="323"/>
      <c r="CM567" s="323"/>
      <c r="CN567" s="323"/>
      <c r="CO567" s="323"/>
      <c r="CP567" s="323"/>
      <c r="CQ567" s="323"/>
      <c r="CR567" s="323"/>
      <c r="CS567" s="323"/>
      <c r="CT567" s="323"/>
      <c r="CU567" s="323"/>
      <c r="CV567" s="323"/>
      <c r="CW567" s="323"/>
      <c r="CX567" s="323"/>
      <c r="CY567" s="323"/>
      <c r="CZ567" s="323"/>
      <c r="DA567" s="323"/>
      <c r="DB567" s="323"/>
      <c r="DC567" s="323"/>
      <c r="DD567" s="323"/>
      <c r="DE567" s="323"/>
      <c r="DF567" s="323"/>
      <c r="DG567" s="323"/>
      <c r="DH567" s="323"/>
    </row>
    <row r="568" spans="1:112" s="328" customFormat="1" ht="25.5">
      <c r="A568" s="100">
        <v>331</v>
      </c>
      <c r="B568" s="100"/>
      <c r="C568" s="100" t="s">
        <v>5353</v>
      </c>
      <c r="D568" s="100" t="s">
        <v>525</v>
      </c>
      <c r="E568" s="100" t="s">
        <v>1771</v>
      </c>
      <c r="F568" s="100" t="s">
        <v>1772</v>
      </c>
      <c r="G568" s="100" t="s">
        <v>6707</v>
      </c>
      <c r="H568" s="329">
        <v>1496</v>
      </c>
      <c r="I568" s="100"/>
      <c r="J568" s="100"/>
      <c r="K568" s="107">
        <v>42626</v>
      </c>
      <c r="L568" s="100" t="s">
        <v>1773</v>
      </c>
      <c r="M568" s="100"/>
      <c r="N568" s="323"/>
      <c r="O568" s="323"/>
      <c r="P568" s="323"/>
      <c r="Q568" s="323"/>
      <c r="R568" s="323"/>
      <c r="S568" s="323"/>
      <c r="T568" s="323"/>
      <c r="U568" s="323"/>
      <c r="V568" s="323"/>
      <c r="W568" s="323"/>
      <c r="X568" s="323"/>
      <c r="Y568" s="323"/>
      <c r="Z568" s="323"/>
      <c r="AA568" s="323"/>
      <c r="AB568" s="323"/>
      <c r="AC568" s="323"/>
      <c r="AD568" s="323"/>
      <c r="AE568" s="323"/>
      <c r="AF568" s="323"/>
      <c r="AG568" s="323"/>
      <c r="AH568" s="323"/>
      <c r="AI568" s="323"/>
      <c r="AJ568" s="323"/>
      <c r="AK568" s="323"/>
      <c r="AL568" s="323"/>
      <c r="AM568" s="323"/>
      <c r="AN568" s="323"/>
      <c r="AO568" s="323"/>
      <c r="AP568" s="323"/>
      <c r="AQ568" s="323"/>
      <c r="AR568" s="323"/>
      <c r="AS568" s="323"/>
      <c r="AT568" s="323"/>
      <c r="AU568" s="323"/>
      <c r="AV568" s="323"/>
      <c r="AW568" s="323"/>
      <c r="AX568" s="323"/>
      <c r="AY568" s="323"/>
      <c r="AZ568" s="323"/>
      <c r="BA568" s="323"/>
      <c r="BB568" s="323"/>
      <c r="BC568" s="323"/>
      <c r="BD568" s="323"/>
      <c r="BE568" s="323"/>
      <c r="BF568" s="323"/>
      <c r="BG568" s="323"/>
      <c r="BH568" s="323"/>
      <c r="BI568" s="323"/>
      <c r="BJ568" s="323"/>
      <c r="BK568" s="323"/>
      <c r="BL568" s="323"/>
      <c r="BM568" s="323"/>
      <c r="BN568" s="323"/>
      <c r="BO568" s="323"/>
      <c r="BP568" s="323"/>
      <c r="BQ568" s="323"/>
      <c r="BR568" s="323"/>
      <c r="BS568" s="323"/>
      <c r="BT568" s="323"/>
      <c r="BU568" s="323"/>
      <c r="BV568" s="323"/>
      <c r="BW568" s="323"/>
      <c r="BX568" s="323"/>
      <c r="BY568" s="323"/>
      <c r="BZ568" s="323"/>
      <c r="CA568" s="323"/>
      <c r="CB568" s="323"/>
      <c r="CC568" s="323"/>
      <c r="CD568" s="323"/>
      <c r="CE568" s="323"/>
      <c r="CF568" s="323"/>
      <c r="CG568" s="323"/>
      <c r="CH568" s="323"/>
      <c r="CI568" s="323"/>
      <c r="CJ568" s="323"/>
      <c r="CK568" s="323"/>
      <c r="CL568" s="323"/>
      <c r="CM568" s="323"/>
      <c r="CN568" s="323"/>
      <c r="CO568" s="323"/>
      <c r="CP568" s="323"/>
      <c r="CQ568" s="323"/>
      <c r="CR568" s="323"/>
      <c r="CS568" s="323"/>
      <c r="CT568" s="323"/>
      <c r="CU568" s="323"/>
      <c r="CV568" s="323"/>
      <c r="CW568" s="323"/>
      <c r="CX568" s="323"/>
      <c r="CY568" s="323"/>
      <c r="CZ568" s="323"/>
      <c r="DA568" s="323"/>
      <c r="DB568" s="323"/>
      <c r="DC568" s="323"/>
      <c r="DD568" s="323"/>
      <c r="DE568" s="323"/>
      <c r="DF568" s="323"/>
      <c r="DG568" s="323"/>
      <c r="DH568" s="323"/>
    </row>
    <row r="569" spans="1:112" s="328" customFormat="1" ht="25.5">
      <c r="A569" s="100">
        <v>332</v>
      </c>
      <c r="B569" s="100"/>
      <c r="C569" s="100" t="s">
        <v>1774</v>
      </c>
      <c r="D569" s="100" t="s">
        <v>525</v>
      </c>
      <c r="E569" s="100" t="s">
        <v>1775</v>
      </c>
      <c r="F569" s="100" t="s">
        <v>1776</v>
      </c>
      <c r="G569" s="100" t="s">
        <v>6707</v>
      </c>
      <c r="H569" s="100"/>
      <c r="I569" s="100"/>
      <c r="J569" s="329">
        <v>200</v>
      </c>
      <c r="K569" s="107">
        <v>42626</v>
      </c>
      <c r="L569" s="100" t="s">
        <v>1777</v>
      </c>
      <c r="M569" s="100"/>
      <c r="N569" s="323"/>
      <c r="O569" s="323"/>
      <c r="P569" s="323"/>
      <c r="Q569" s="323"/>
      <c r="R569" s="323"/>
      <c r="S569" s="323"/>
      <c r="T569" s="323"/>
      <c r="U569" s="323"/>
      <c r="V569" s="323"/>
      <c r="W569" s="323"/>
      <c r="X569" s="323"/>
      <c r="Y569" s="323"/>
      <c r="Z569" s="323"/>
      <c r="AA569" s="323"/>
      <c r="AB569" s="323"/>
      <c r="AC569" s="323"/>
      <c r="AD569" s="323"/>
      <c r="AE569" s="323"/>
      <c r="AF569" s="323"/>
      <c r="AG569" s="323"/>
      <c r="AH569" s="323"/>
      <c r="AI569" s="323"/>
      <c r="AJ569" s="323"/>
      <c r="AK569" s="323"/>
      <c r="AL569" s="323"/>
      <c r="AM569" s="323"/>
      <c r="AN569" s="323"/>
      <c r="AO569" s="323"/>
      <c r="AP569" s="323"/>
      <c r="AQ569" s="323"/>
      <c r="AR569" s="323"/>
      <c r="AS569" s="323"/>
      <c r="AT569" s="323"/>
      <c r="AU569" s="323"/>
      <c r="AV569" s="323"/>
      <c r="AW569" s="323"/>
      <c r="AX569" s="323"/>
      <c r="AY569" s="323"/>
      <c r="AZ569" s="323"/>
      <c r="BA569" s="323"/>
      <c r="BB569" s="323"/>
      <c r="BC569" s="323"/>
      <c r="BD569" s="323"/>
      <c r="BE569" s="323"/>
      <c r="BF569" s="323"/>
      <c r="BG569" s="323"/>
      <c r="BH569" s="323"/>
      <c r="BI569" s="323"/>
      <c r="BJ569" s="323"/>
      <c r="BK569" s="323"/>
      <c r="BL569" s="323"/>
      <c r="BM569" s="323"/>
      <c r="BN569" s="323"/>
      <c r="BO569" s="323"/>
      <c r="BP569" s="323"/>
      <c r="BQ569" s="323"/>
      <c r="BR569" s="323"/>
      <c r="BS569" s="323"/>
      <c r="BT569" s="323"/>
      <c r="BU569" s="323"/>
      <c r="BV569" s="323"/>
      <c r="BW569" s="323"/>
      <c r="BX569" s="323"/>
      <c r="BY569" s="323"/>
      <c r="BZ569" s="323"/>
      <c r="CA569" s="323"/>
      <c r="CB569" s="323"/>
      <c r="CC569" s="323"/>
      <c r="CD569" s="323"/>
      <c r="CE569" s="323"/>
      <c r="CF569" s="323"/>
      <c r="CG569" s="323"/>
      <c r="CH569" s="323"/>
      <c r="CI569" s="323"/>
      <c r="CJ569" s="323"/>
      <c r="CK569" s="323"/>
      <c r="CL569" s="323"/>
      <c r="CM569" s="323"/>
      <c r="CN569" s="323"/>
      <c r="CO569" s="323"/>
      <c r="CP569" s="323"/>
      <c r="CQ569" s="323"/>
      <c r="CR569" s="323"/>
      <c r="CS569" s="323"/>
      <c r="CT569" s="323"/>
      <c r="CU569" s="323"/>
      <c r="CV569" s="323"/>
      <c r="CW569" s="323"/>
      <c r="CX569" s="323"/>
      <c r="CY569" s="323"/>
      <c r="CZ569" s="323"/>
      <c r="DA569" s="323"/>
      <c r="DB569" s="323"/>
      <c r="DC569" s="323"/>
      <c r="DD569" s="323"/>
      <c r="DE569" s="323"/>
      <c r="DF569" s="323"/>
      <c r="DG569" s="323"/>
      <c r="DH569" s="323"/>
    </row>
    <row r="570" spans="1:112" s="328" customFormat="1" ht="25.5">
      <c r="A570" s="100">
        <v>333</v>
      </c>
      <c r="B570" s="100"/>
      <c r="C570" s="100" t="s">
        <v>1778</v>
      </c>
      <c r="D570" s="100" t="s">
        <v>497</v>
      </c>
      <c r="E570" s="100" t="s">
        <v>949</v>
      </c>
      <c r="F570" s="100" t="s">
        <v>1779</v>
      </c>
      <c r="G570" s="100" t="s">
        <v>6707</v>
      </c>
      <c r="H570" s="329">
        <v>200</v>
      </c>
      <c r="I570" s="100"/>
      <c r="J570" s="100"/>
      <c r="K570" s="107">
        <v>42626</v>
      </c>
      <c r="L570" s="100" t="s">
        <v>1780</v>
      </c>
      <c r="M570" s="100"/>
      <c r="N570" s="323"/>
      <c r="O570" s="323"/>
      <c r="P570" s="323"/>
      <c r="Q570" s="323"/>
      <c r="R570" s="323"/>
      <c r="S570" s="323"/>
      <c r="T570" s="323"/>
      <c r="U570" s="323"/>
      <c r="V570" s="323"/>
      <c r="W570" s="323"/>
      <c r="X570" s="323"/>
      <c r="Y570" s="323"/>
      <c r="Z570" s="323"/>
      <c r="AA570" s="323"/>
      <c r="AB570" s="323"/>
      <c r="AC570" s="323"/>
      <c r="AD570" s="323"/>
      <c r="AE570" s="323"/>
      <c r="AF570" s="323"/>
      <c r="AG570" s="323"/>
      <c r="AH570" s="323"/>
      <c r="AI570" s="323"/>
      <c r="AJ570" s="323"/>
      <c r="AK570" s="323"/>
      <c r="AL570" s="323"/>
      <c r="AM570" s="323"/>
      <c r="AN570" s="323"/>
      <c r="AO570" s="323"/>
      <c r="AP570" s="323"/>
      <c r="AQ570" s="323"/>
      <c r="AR570" s="323"/>
      <c r="AS570" s="323"/>
      <c r="AT570" s="323"/>
      <c r="AU570" s="323"/>
      <c r="AV570" s="323"/>
      <c r="AW570" s="323"/>
      <c r="AX570" s="323"/>
      <c r="AY570" s="323"/>
      <c r="AZ570" s="323"/>
      <c r="BA570" s="323"/>
      <c r="BB570" s="323"/>
      <c r="BC570" s="323"/>
      <c r="BD570" s="323"/>
      <c r="BE570" s="323"/>
      <c r="BF570" s="323"/>
      <c r="BG570" s="323"/>
      <c r="BH570" s="323"/>
      <c r="BI570" s="323"/>
      <c r="BJ570" s="323"/>
      <c r="BK570" s="323"/>
      <c r="BL570" s="323"/>
      <c r="BM570" s="323"/>
      <c r="BN570" s="323"/>
      <c r="BO570" s="323"/>
      <c r="BP570" s="323"/>
      <c r="BQ570" s="323"/>
      <c r="BR570" s="323"/>
      <c r="BS570" s="323"/>
      <c r="BT570" s="323"/>
      <c r="BU570" s="323"/>
      <c r="BV570" s="323"/>
      <c r="BW570" s="323"/>
      <c r="BX570" s="323"/>
      <c r="BY570" s="323"/>
      <c r="BZ570" s="323"/>
      <c r="CA570" s="323"/>
      <c r="CB570" s="323"/>
      <c r="CC570" s="323"/>
      <c r="CD570" s="323"/>
      <c r="CE570" s="323"/>
      <c r="CF570" s="323"/>
      <c r="CG570" s="323"/>
      <c r="CH570" s="323"/>
      <c r="CI570" s="323"/>
      <c r="CJ570" s="323"/>
      <c r="CK570" s="323"/>
      <c r="CL570" s="323"/>
      <c r="CM570" s="323"/>
      <c r="CN570" s="323"/>
      <c r="CO570" s="323"/>
      <c r="CP570" s="323"/>
      <c r="CQ570" s="323"/>
      <c r="CR570" s="323"/>
      <c r="CS570" s="323"/>
      <c r="CT570" s="323"/>
      <c r="CU570" s="323"/>
      <c r="CV570" s="323"/>
      <c r="CW570" s="323"/>
      <c r="CX570" s="323"/>
      <c r="CY570" s="323"/>
      <c r="CZ570" s="323"/>
      <c r="DA570" s="323"/>
      <c r="DB570" s="323"/>
      <c r="DC570" s="323"/>
      <c r="DD570" s="323"/>
      <c r="DE570" s="323"/>
      <c r="DF570" s="323"/>
      <c r="DG570" s="323"/>
      <c r="DH570" s="323"/>
    </row>
    <row r="571" spans="1:112" s="328" customFormat="1" ht="12.75">
      <c r="A571" s="100"/>
      <c r="B571" s="100"/>
      <c r="C571" s="100"/>
      <c r="D571" s="100"/>
      <c r="E571" s="100"/>
      <c r="F571" s="100"/>
      <c r="G571" s="100" t="s">
        <v>2383</v>
      </c>
      <c r="H571" s="329">
        <v>3000</v>
      </c>
      <c r="I571" s="100"/>
      <c r="J571" s="100"/>
      <c r="K571" s="107"/>
      <c r="L571" s="100"/>
      <c r="M571" s="100"/>
      <c r="N571" s="323"/>
      <c r="O571" s="323"/>
      <c r="P571" s="323"/>
      <c r="Q571" s="323"/>
      <c r="R571" s="323"/>
      <c r="S571" s="323"/>
      <c r="T571" s="323"/>
      <c r="U571" s="323"/>
      <c r="V571" s="323"/>
      <c r="W571" s="323"/>
      <c r="X571" s="323"/>
      <c r="Y571" s="323"/>
      <c r="Z571" s="323"/>
      <c r="AA571" s="323"/>
      <c r="AB571" s="323"/>
      <c r="AC571" s="323"/>
      <c r="AD571" s="323"/>
      <c r="AE571" s="323"/>
      <c r="AF571" s="323"/>
      <c r="AG571" s="323"/>
      <c r="AH571" s="323"/>
      <c r="AI571" s="323"/>
      <c r="AJ571" s="323"/>
      <c r="AK571" s="323"/>
      <c r="AL571" s="323"/>
      <c r="AM571" s="323"/>
      <c r="AN571" s="323"/>
      <c r="AO571" s="323"/>
      <c r="AP571" s="323"/>
      <c r="AQ571" s="323"/>
      <c r="AR571" s="323"/>
      <c r="AS571" s="323"/>
      <c r="AT571" s="323"/>
      <c r="AU571" s="323"/>
      <c r="AV571" s="323"/>
      <c r="AW571" s="323"/>
      <c r="AX571" s="323"/>
      <c r="AY571" s="323"/>
      <c r="AZ571" s="323"/>
      <c r="BA571" s="323"/>
      <c r="BB571" s="323"/>
      <c r="BC571" s="323"/>
      <c r="BD571" s="323"/>
      <c r="BE571" s="323"/>
      <c r="BF571" s="323"/>
      <c r="BG571" s="323"/>
      <c r="BH571" s="323"/>
      <c r="BI571" s="323"/>
      <c r="BJ571" s="323"/>
      <c r="BK571" s="323"/>
      <c r="BL571" s="323"/>
      <c r="BM571" s="323"/>
      <c r="BN571" s="323"/>
      <c r="BO571" s="323"/>
      <c r="BP571" s="323"/>
      <c r="BQ571" s="323"/>
      <c r="BR571" s="323"/>
      <c r="BS571" s="323"/>
      <c r="BT571" s="323"/>
      <c r="BU571" s="323"/>
      <c r="BV571" s="323"/>
      <c r="BW571" s="323"/>
      <c r="BX571" s="323"/>
      <c r="BY571" s="323"/>
      <c r="BZ571" s="323"/>
      <c r="CA571" s="323"/>
      <c r="CB571" s="323"/>
      <c r="CC571" s="323"/>
      <c r="CD571" s="323"/>
      <c r="CE571" s="323"/>
      <c r="CF571" s="323"/>
      <c r="CG571" s="323"/>
      <c r="CH571" s="323"/>
      <c r="CI571" s="323"/>
      <c r="CJ571" s="323"/>
      <c r="CK571" s="323"/>
      <c r="CL571" s="323"/>
      <c r="CM571" s="323"/>
      <c r="CN571" s="323"/>
      <c r="CO571" s="323"/>
      <c r="CP571" s="323"/>
      <c r="CQ571" s="323"/>
      <c r="CR571" s="323"/>
      <c r="CS571" s="323"/>
      <c r="CT571" s="323"/>
      <c r="CU571" s="323"/>
      <c r="CV571" s="323"/>
      <c r="CW571" s="323"/>
      <c r="CX571" s="323"/>
      <c r="CY571" s="323"/>
      <c r="CZ571" s="323"/>
      <c r="DA571" s="323"/>
      <c r="DB571" s="323"/>
      <c r="DC571" s="323"/>
      <c r="DD571" s="323"/>
      <c r="DE571" s="323"/>
      <c r="DF571" s="323"/>
      <c r="DG571" s="323"/>
      <c r="DH571" s="323"/>
    </row>
    <row r="572" spans="1:112" s="328" customFormat="1" ht="25.5">
      <c r="A572" s="100">
        <v>334</v>
      </c>
      <c r="B572" s="100"/>
      <c r="C572" s="100" t="s">
        <v>3978</v>
      </c>
      <c r="D572" s="100" t="s">
        <v>497</v>
      </c>
      <c r="E572" s="100" t="s">
        <v>949</v>
      </c>
      <c r="F572" s="100" t="s">
        <v>1781</v>
      </c>
      <c r="G572" s="100" t="s">
        <v>6707</v>
      </c>
      <c r="H572" s="329">
        <v>200</v>
      </c>
      <c r="I572" s="100"/>
      <c r="J572" s="100"/>
      <c r="K572" s="107">
        <v>42626</v>
      </c>
      <c r="L572" s="100" t="s">
        <v>1782</v>
      </c>
      <c r="M572" s="100"/>
      <c r="N572" s="323"/>
      <c r="O572" s="323"/>
      <c r="P572" s="323"/>
      <c r="Q572" s="323"/>
      <c r="R572" s="323"/>
      <c r="S572" s="323"/>
      <c r="T572" s="323"/>
      <c r="U572" s="323"/>
      <c r="V572" s="323"/>
      <c r="W572" s="323"/>
      <c r="X572" s="323"/>
      <c r="Y572" s="323"/>
      <c r="Z572" s="323"/>
      <c r="AA572" s="323"/>
      <c r="AB572" s="323"/>
      <c r="AC572" s="323"/>
      <c r="AD572" s="323"/>
      <c r="AE572" s="323"/>
      <c r="AF572" s="323"/>
      <c r="AG572" s="323"/>
      <c r="AH572" s="323"/>
      <c r="AI572" s="323"/>
      <c r="AJ572" s="323"/>
      <c r="AK572" s="323"/>
      <c r="AL572" s="323"/>
      <c r="AM572" s="323"/>
      <c r="AN572" s="323"/>
      <c r="AO572" s="323"/>
      <c r="AP572" s="323"/>
      <c r="AQ572" s="323"/>
      <c r="AR572" s="323"/>
      <c r="AS572" s="323"/>
      <c r="AT572" s="323"/>
      <c r="AU572" s="323"/>
      <c r="AV572" s="323"/>
      <c r="AW572" s="323"/>
      <c r="AX572" s="323"/>
      <c r="AY572" s="323"/>
      <c r="AZ572" s="323"/>
      <c r="BA572" s="323"/>
      <c r="BB572" s="323"/>
      <c r="BC572" s="323"/>
      <c r="BD572" s="323"/>
      <c r="BE572" s="323"/>
      <c r="BF572" s="323"/>
      <c r="BG572" s="323"/>
      <c r="BH572" s="323"/>
      <c r="BI572" s="323"/>
      <c r="BJ572" s="323"/>
      <c r="BK572" s="323"/>
      <c r="BL572" s="323"/>
      <c r="BM572" s="323"/>
      <c r="BN572" s="323"/>
      <c r="BO572" s="323"/>
      <c r="BP572" s="323"/>
      <c r="BQ572" s="323"/>
      <c r="BR572" s="323"/>
      <c r="BS572" s="323"/>
      <c r="BT572" s="323"/>
      <c r="BU572" s="323"/>
      <c r="BV572" s="323"/>
      <c r="BW572" s="323"/>
      <c r="BX572" s="323"/>
      <c r="BY572" s="323"/>
      <c r="BZ572" s="323"/>
      <c r="CA572" s="323"/>
      <c r="CB572" s="323"/>
      <c r="CC572" s="323"/>
      <c r="CD572" s="323"/>
      <c r="CE572" s="323"/>
      <c r="CF572" s="323"/>
      <c r="CG572" s="323"/>
      <c r="CH572" s="323"/>
      <c r="CI572" s="323"/>
      <c r="CJ572" s="323"/>
      <c r="CK572" s="323"/>
      <c r="CL572" s="323"/>
      <c r="CM572" s="323"/>
      <c r="CN572" s="323"/>
      <c r="CO572" s="323"/>
      <c r="CP572" s="323"/>
      <c r="CQ572" s="323"/>
      <c r="CR572" s="323"/>
      <c r="CS572" s="323"/>
      <c r="CT572" s="323"/>
      <c r="CU572" s="323"/>
      <c r="CV572" s="323"/>
      <c r="CW572" s="323"/>
      <c r="CX572" s="323"/>
      <c r="CY572" s="323"/>
      <c r="CZ572" s="323"/>
      <c r="DA572" s="323"/>
      <c r="DB572" s="323"/>
      <c r="DC572" s="323"/>
      <c r="DD572" s="323"/>
      <c r="DE572" s="323"/>
      <c r="DF572" s="323"/>
      <c r="DG572" s="323"/>
      <c r="DH572" s="323"/>
    </row>
    <row r="573" spans="1:112" s="328" customFormat="1" ht="12.75">
      <c r="A573" s="100"/>
      <c r="B573" s="100"/>
      <c r="C573" s="100"/>
      <c r="D573" s="100"/>
      <c r="E573" s="100"/>
      <c r="F573" s="100"/>
      <c r="G573" s="100" t="s">
        <v>2383</v>
      </c>
      <c r="H573" s="329">
        <v>3000</v>
      </c>
      <c r="I573" s="100"/>
      <c r="J573" s="100"/>
      <c r="K573" s="107"/>
      <c r="L573" s="100"/>
      <c r="M573" s="100"/>
      <c r="N573" s="323"/>
      <c r="O573" s="323"/>
      <c r="P573" s="323"/>
      <c r="Q573" s="323"/>
      <c r="R573" s="323"/>
      <c r="S573" s="323"/>
      <c r="T573" s="323"/>
      <c r="U573" s="323"/>
      <c r="V573" s="323"/>
      <c r="W573" s="323"/>
      <c r="X573" s="323"/>
      <c r="Y573" s="323"/>
      <c r="Z573" s="323"/>
      <c r="AA573" s="323"/>
      <c r="AB573" s="323"/>
      <c r="AC573" s="323"/>
      <c r="AD573" s="323"/>
      <c r="AE573" s="323"/>
      <c r="AF573" s="323"/>
      <c r="AG573" s="323"/>
      <c r="AH573" s="323"/>
      <c r="AI573" s="323"/>
      <c r="AJ573" s="323"/>
      <c r="AK573" s="323"/>
      <c r="AL573" s="323"/>
      <c r="AM573" s="323"/>
      <c r="AN573" s="323"/>
      <c r="AO573" s="323"/>
      <c r="AP573" s="323"/>
      <c r="AQ573" s="323"/>
      <c r="AR573" s="323"/>
      <c r="AS573" s="323"/>
      <c r="AT573" s="323"/>
      <c r="AU573" s="323"/>
      <c r="AV573" s="323"/>
      <c r="AW573" s="323"/>
      <c r="AX573" s="323"/>
      <c r="AY573" s="323"/>
      <c r="AZ573" s="323"/>
      <c r="BA573" s="323"/>
      <c r="BB573" s="323"/>
      <c r="BC573" s="323"/>
      <c r="BD573" s="323"/>
      <c r="BE573" s="323"/>
      <c r="BF573" s="323"/>
      <c r="BG573" s="323"/>
      <c r="BH573" s="323"/>
      <c r="BI573" s="323"/>
      <c r="BJ573" s="323"/>
      <c r="BK573" s="323"/>
      <c r="BL573" s="323"/>
      <c r="BM573" s="323"/>
      <c r="BN573" s="323"/>
      <c r="BO573" s="323"/>
      <c r="BP573" s="323"/>
      <c r="BQ573" s="323"/>
      <c r="BR573" s="323"/>
      <c r="BS573" s="323"/>
      <c r="BT573" s="323"/>
      <c r="BU573" s="323"/>
      <c r="BV573" s="323"/>
      <c r="BW573" s="323"/>
      <c r="BX573" s="323"/>
      <c r="BY573" s="323"/>
      <c r="BZ573" s="323"/>
      <c r="CA573" s="323"/>
      <c r="CB573" s="323"/>
      <c r="CC573" s="323"/>
      <c r="CD573" s="323"/>
      <c r="CE573" s="323"/>
      <c r="CF573" s="323"/>
      <c r="CG573" s="323"/>
      <c r="CH573" s="323"/>
      <c r="CI573" s="323"/>
      <c r="CJ573" s="323"/>
      <c r="CK573" s="323"/>
      <c r="CL573" s="323"/>
      <c r="CM573" s="323"/>
      <c r="CN573" s="323"/>
      <c r="CO573" s="323"/>
      <c r="CP573" s="323"/>
      <c r="CQ573" s="323"/>
      <c r="CR573" s="323"/>
      <c r="CS573" s="323"/>
      <c r="CT573" s="323"/>
      <c r="CU573" s="323"/>
      <c r="CV573" s="323"/>
      <c r="CW573" s="323"/>
      <c r="CX573" s="323"/>
      <c r="CY573" s="323"/>
      <c r="CZ573" s="323"/>
      <c r="DA573" s="323"/>
      <c r="DB573" s="323"/>
      <c r="DC573" s="323"/>
      <c r="DD573" s="323"/>
      <c r="DE573" s="323"/>
      <c r="DF573" s="323"/>
      <c r="DG573" s="323"/>
      <c r="DH573" s="323"/>
    </row>
    <row r="574" spans="1:112" s="328" customFormat="1" ht="25.5">
      <c r="A574" s="100">
        <v>335</v>
      </c>
      <c r="B574" s="100"/>
      <c r="C574" s="100" t="s">
        <v>1783</v>
      </c>
      <c r="D574" s="100" t="s">
        <v>497</v>
      </c>
      <c r="E574" s="100" t="s">
        <v>949</v>
      </c>
      <c r="F574" s="100" t="s">
        <v>1784</v>
      </c>
      <c r="G574" s="100" t="s">
        <v>6707</v>
      </c>
      <c r="H574" s="329">
        <v>200</v>
      </c>
      <c r="I574" s="100"/>
      <c r="J574" s="100"/>
      <c r="K574" s="107">
        <v>42626</v>
      </c>
      <c r="L574" s="100" t="s">
        <v>1785</v>
      </c>
      <c r="M574" s="100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  <c r="Z574" s="323"/>
      <c r="AA574" s="323"/>
      <c r="AB574" s="323"/>
      <c r="AC574" s="323"/>
      <c r="AD574" s="323"/>
      <c r="AE574" s="323"/>
      <c r="AF574" s="323"/>
      <c r="AG574" s="323"/>
      <c r="AH574" s="323"/>
      <c r="AI574" s="323"/>
      <c r="AJ574" s="323"/>
      <c r="AK574" s="323"/>
      <c r="AL574" s="323"/>
      <c r="AM574" s="323"/>
      <c r="AN574" s="323"/>
      <c r="AO574" s="323"/>
      <c r="AP574" s="323"/>
      <c r="AQ574" s="323"/>
      <c r="AR574" s="323"/>
      <c r="AS574" s="323"/>
      <c r="AT574" s="323"/>
      <c r="AU574" s="323"/>
      <c r="AV574" s="323"/>
      <c r="AW574" s="323"/>
      <c r="AX574" s="323"/>
      <c r="AY574" s="323"/>
      <c r="AZ574" s="323"/>
      <c r="BA574" s="323"/>
      <c r="BB574" s="323"/>
      <c r="BC574" s="323"/>
      <c r="BD574" s="323"/>
      <c r="BE574" s="323"/>
      <c r="BF574" s="323"/>
      <c r="BG574" s="323"/>
      <c r="BH574" s="323"/>
      <c r="BI574" s="323"/>
      <c r="BJ574" s="323"/>
      <c r="BK574" s="323"/>
      <c r="BL574" s="323"/>
      <c r="BM574" s="323"/>
      <c r="BN574" s="323"/>
      <c r="BO574" s="323"/>
      <c r="BP574" s="323"/>
      <c r="BQ574" s="323"/>
      <c r="BR574" s="323"/>
      <c r="BS574" s="323"/>
      <c r="BT574" s="323"/>
      <c r="BU574" s="323"/>
      <c r="BV574" s="323"/>
      <c r="BW574" s="323"/>
      <c r="BX574" s="323"/>
      <c r="BY574" s="323"/>
      <c r="BZ574" s="323"/>
      <c r="CA574" s="323"/>
      <c r="CB574" s="323"/>
      <c r="CC574" s="323"/>
      <c r="CD574" s="323"/>
      <c r="CE574" s="323"/>
      <c r="CF574" s="323"/>
      <c r="CG574" s="323"/>
      <c r="CH574" s="323"/>
      <c r="CI574" s="323"/>
      <c r="CJ574" s="323"/>
      <c r="CK574" s="323"/>
      <c r="CL574" s="323"/>
      <c r="CM574" s="323"/>
      <c r="CN574" s="323"/>
      <c r="CO574" s="323"/>
      <c r="CP574" s="323"/>
      <c r="CQ574" s="323"/>
      <c r="CR574" s="323"/>
      <c r="CS574" s="323"/>
      <c r="CT574" s="323"/>
      <c r="CU574" s="323"/>
      <c r="CV574" s="323"/>
      <c r="CW574" s="323"/>
      <c r="CX574" s="323"/>
      <c r="CY574" s="323"/>
      <c r="CZ574" s="323"/>
      <c r="DA574" s="323"/>
      <c r="DB574" s="323"/>
      <c r="DC574" s="323"/>
      <c r="DD574" s="323"/>
      <c r="DE574" s="323"/>
      <c r="DF574" s="323"/>
      <c r="DG574" s="323"/>
      <c r="DH574" s="323"/>
    </row>
    <row r="575" spans="1:112" s="328" customFormat="1" ht="12.75">
      <c r="A575" s="100"/>
      <c r="B575" s="100"/>
      <c r="C575" s="100"/>
      <c r="D575" s="100"/>
      <c r="E575" s="100"/>
      <c r="F575" s="100"/>
      <c r="G575" s="100" t="s">
        <v>2383</v>
      </c>
      <c r="H575" s="329">
        <v>3000</v>
      </c>
      <c r="I575" s="100"/>
      <c r="J575" s="100"/>
      <c r="K575" s="107"/>
      <c r="L575" s="100"/>
      <c r="M575" s="100"/>
      <c r="N575" s="323"/>
      <c r="O575" s="323"/>
      <c r="P575" s="323"/>
      <c r="Q575" s="323"/>
      <c r="R575" s="323"/>
      <c r="S575" s="323"/>
      <c r="T575" s="323"/>
      <c r="U575" s="323"/>
      <c r="V575" s="323"/>
      <c r="W575" s="323"/>
      <c r="X575" s="323"/>
      <c r="Y575" s="323"/>
      <c r="Z575" s="323"/>
      <c r="AA575" s="323"/>
      <c r="AB575" s="323"/>
      <c r="AC575" s="323"/>
      <c r="AD575" s="323"/>
      <c r="AE575" s="323"/>
      <c r="AF575" s="323"/>
      <c r="AG575" s="323"/>
      <c r="AH575" s="323"/>
      <c r="AI575" s="323"/>
      <c r="AJ575" s="323"/>
      <c r="AK575" s="323"/>
      <c r="AL575" s="323"/>
      <c r="AM575" s="323"/>
      <c r="AN575" s="323"/>
      <c r="AO575" s="323"/>
      <c r="AP575" s="323"/>
      <c r="AQ575" s="323"/>
      <c r="AR575" s="323"/>
      <c r="AS575" s="323"/>
      <c r="AT575" s="323"/>
      <c r="AU575" s="323"/>
      <c r="AV575" s="323"/>
      <c r="AW575" s="323"/>
      <c r="AX575" s="323"/>
      <c r="AY575" s="323"/>
      <c r="AZ575" s="323"/>
      <c r="BA575" s="323"/>
      <c r="BB575" s="323"/>
      <c r="BC575" s="323"/>
      <c r="BD575" s="323"/>
      <c r="BE575" s="323"/>
      <c r="BF575" s="323"/>
      <c r="BG575" s="323"/>
      <c r="BH575" s="323"/>
      <c r="BI575" s="323"/>
      <c r="BJ575" s="323"/>
      <c r="BK575" s="323"/>
      <c r="BL575" s="323"/>
      <c r="BM575" s="323"/>
      <c r="BN575" s="323"/>
      <c r="BO575" s="323"/>
      <c r="BP575" s="323"/>
      <c r="BQ575" s="323"/>
      <c r="BR575" s="323"/>
      <c r="BS575" s="323"/>
      <c r="BT575" s="323"/>
      <c r="BU575" s="323"/>
      <c r="BV575" s="323"/>
      <c r="BW575" s="323"/>
      <c r="BX575" s="323"/>
      <c r="BY575" s="323"/>
      <c r="BZ575" s="323"/>
      <c r="CA575" s="323"/>
      <c r="CB575" s="323"/>
      <c r="CC575" s="323"/>
      <c r="CD575" s="323"/>
      <c r="CE575" s="323"/>
      <c r="CF575" s="323"/>
      <c r="CG575" s="323"/>
      <c r="CH575" s="323"/>
      <c r="CI575" s="323"/>
      <c r="CJ575" s="323"/>
      <c r="CK575" s="323"/>
      <c r="CL575" s="323"/>
      <c r="CM575" s="323"/>
      <c r="CN575" s="323"/>
      <c r="CO575" s="323"/>
      <c r="CP575" s="323"/>
      <c r="CQ575" s="323"/>
      <c r="CR575" s="323"/>
      <c r="CS575" s="323"/>
      <c r="CT575" s="323"/>
      <c r="CU575" s="323"/>
      <c r="CV575" s="323"/>
      <c r="CW575" s="323"/>
      <c r="CX575" s="323"/>
      <c r="CY575" s="323"/>
      <c r="CZ575" s="323"/>
      <c r="DA575" s="323"/>
      <c r="DB575" s="323"/>
      <c r="DC575" s="323"/>
      <c r="DD575" s="323"/>
      <c r="DE575" s="323"/>
      <c r="DF575" s="323"/>
      <c r="DG575" s="323"/>
      <c r="DH575" s="323"/>
    </row>
    <row r="576" spans="1:112" s="328" customFormat="1" ht="25.5">
      <c r="A576" s="100">
        <v>336</v>
      </c>
      <c r="B576" s="100"/>
      <c r="C576" s="100" t="s">
        <v>1786</v>
      </c>
      <c r="D576" s="100" t="s">
        <v>1069</v>
      </c>
      <c r="E576" s="100" t="s">
        <v>949</v>
      </c>
      <c r="F576" s="100" t="s">
        <v>1787</v>
      </c>
      <c r="G576" s="100" t="s">
        <v>2383</v>
      </c>
      <c r="H576" s="329">
        <v>5000</v>
      </c>
      <c r="I576" s="100"/>
      <c r="J576" s="100"/>
      <c r="K576" s="107">
        <v>42625</v>
      </c>
      <c r="L576" s="100" t="s">
        <v>1788</v>
      </c>
      <c r="M576" s="100"/>
      <c r="N576" s="323"/>
      <c r="O576" s="323"/>
      <c r="P576" s="323"/>
      <c r="Q576" s="323"/>
      <c r="R576" s="323"/>
      <c r="S576" s="323"/>
      <c r="T576" s="323"/>
      <c r="U576" s="323"/>
      <c r="V576" s="323"/>
      <c r="W576" s="323"/>
      <c r="X576" s="323"/>
      <c r="Y576" s="323"/>
      <c r="Z576" s="323"/>
      <c r="AA576" s="323"/>
      <c r="AB576" s="323"/>
      <c r="AC576" s="323"/>
      <c r="AD576" s="323"/>
      <c r="AE576" s="323"/>
      <c r="AF576" s="323"/>
      <c r="AG576" s="323"/>
      <c r="AH576" s="323"/>
      <c r="AI576" s="323"/>
      <c r="AJ576" s="323"/>
      <c r="AK576" s="323"/>
      <c r="AL576" s="323"/>
      <c r="AM576" s="323"/>
      <c r="AN576" s="323"/>
      <c r="AO576" s="323"/>
      <c r="AP576" s="323"/>
      <c r="AQ576" s="323"/>
      <c r="AR576" s="323"/>
      <c r="AS576" s="323"/>
      <c r="AT576" s="323"/>
      <c r="AU576" s="323"/>
      <c r="AV576" s="323"/>
      <c r="AW576" s="323"/>
      <c r="AX576" s="323"/>
      <c r="AY576" s="323"/>
      <c r="AZ576" s="323"/>
      <c r="BA576" s="323"/>
      <c r="BB576" s="323"/>
      <c r="BC576" s="323"/>
      <c r="BD576" s="323"/>
      <c r="BE576" s="323"/>
      <c r="BF576" s="323"/>
      <c r="BG576" s="323"/>
      <c r="BH576" s="323"/>
      <c r="BI576" s="323"/>
      <c r="BJ576" s="323"/>
      <c r="BK576" s="323"/>
      <c r="BL576" s="323"/>
      <c r="BM576" s="323"/>
      <c r="BN576" s="323"/>
      <c r="BO576" s="323"/>
      <c r="BP576" s="323"/>
      <c r="BQ576" s="323"/>
      <c r="BR576" s="323"/>
      <c r="BS576" s="323"/>
      <c r="BT576" s="323"/>
      <c r="BU576" s="323"/>
      <c r="BV576" s="323"/>
      <c r="BW576" s="323"/>
      <c r="BX576" s="323"/>
      <c r="BY576" s="323"/>
      <c r="BZ576" s="323"/>
      <c r="CA576" s="323"/>
      <c r="CB576" s="323"/>
      <c r="CC576" s="323"/>
      <c r="CD576" s="323"/>
      <c r="CE576" s="323"/>
      <c r="CF576" s="323"/>
      <c r="CG576" s="323"/>
      <c r="CH576" s="323"/>
      <c r="CI576" s="323"/>
      <c r="CJ576" s="323"/>
      <c r="CK576" s="323"/>
      <c r="CL576" s="323"/>
      <c r="CM576" s="323"/>
      <c r="CN576" s="323"/>
      <c r="CO576" s="323"/>
      <c r="CP576" s="323"/>
      <c r="CQ576" s="323"/>
      <c r="CR576" s="323"/>
      <c r="CS576" s="323"/>
      <c r="CT576" s="323"/>
      <c r="CU576" s="323"/>
      <c r="CV576" s="323"/>
      <c r="CW576" s="323"/>
      <c r="CX576" s="323"/>
      <c r="CY576" s="323"/>
      <c r="CZ576" s="323"/>
      <c r="DA576" s="323"/>
      <c r="DB576" s="323"/>
      <c r="DC576" s="323"/>
      <c r="DD576" s="323"/>
      <c r="DE576" s="323"/>
      <c r="DF576" s="323"/>
      <c r="DG576" s="323"/>
      <c r="DH576" s="323"/>
    </row>
    <row r="577" spans="1:112" s="328" customFormat="1" ht="25.5">
      <c r="A577" s="100">
        <v>337</v>
      </c>
      <c r="B577" s="100"/>
      <c r="C577" s="100" t="s">
        <v>1789</v>
      </c>
      <c r="D577" s="100" t="s">
        <v>537</v>
      </c>
      <c r="E577" s="100" t="s">
        <v>1790</v>
      </c>
      <c r="F577" s="100" t="s">
        <v>1791</v>
      </c>
      <c r="G577" s="100" t="s">
        <v>2485</v>
      </c>
      <c r="H577" s="329">
        <v>400</v>
      </c>
      <c r="I577" s="100"/>
      <c r="J577" s="100"/>
      <c r="K577" s="107">
        <v>42627</v>
      </c>
      <c r="L577" s="100" t="s">
        <v>1792</v>
      </c>
      <c r="M577" s="100"/>
      <c r="N577" s="323"/>
      <c r="O577" s="323"/>
      <c r="P577" s="323"/>
      <c r="Q577" s="323"/>
      <c r="R577" s="323"/>
      <c r="S577" s="323"/>
      <c r="T577" s="323"/>
      <c r="U577" s="323"/>
      <c r="V577" s="323"/>
      <c r="W577" s="323"/>
      <c r="X577" s="323"/>
      <c r="Y577" s="323"/>
      <c r="Z577" s="323"/>
      <c r="AA577" s="323"/>
      <c r="AB577" s="323"/>
      <c r="AC577" s="323"/>
      <c r="AD577" s="323"/>
      <c r="AE577" s="323"/>
      <c r="AF577" s="323"/>
      <c r="AG577" s="323"/>
      <c r="AH577" s="323"/>
      <c r="AI577" s="323"/>
      <c r="AJ577" s="323"/>
      <c r="AK577" s="323"/>
      <c r="AL577" s="323"/>
      <c r="AM577" s="323"/>
      <c r="AN577" s="323"/>
      <c r="AO577" s="323"/>
      <c r="AP577" s="323"/>
      <c r="AQ577" s="323"/>
      <c r="AR577" s="323"/>
      <c r="AS577" s="323"/>
      <c r="AT577" s="323"/>
      <c r="AU577" s="323"/>
      <c r="AV577" s="323"/>
      <c r="AW577" s="323"/>
      <c r="AX577" s="323"/>
      <c r="AY577" s="323"/>
      <c r="AZ577" s="323"/>
      <c r="BA577" s="323"/>
      <c r="BB577" s="323"/>
      <c r="BC577" s="323"/>
      <c r="BD577" s="323"/>
      <c r="BE577" s="323"/>
      <c r="BF577" s="323"/>
      <c r="BG577" s="323"/>
      <c r="BH577" s="323"/>
      <c r="BI577" s="323"/>
      <c r="BJ577" s="323"/>
      <c r="BK577" s="323"/>
      <c r="BL577" s="323"/>
      <c r="BM577" s="323"/>
      <c r="BN577" s="323"/>
      <c r="BO577" s="323"/>
      <c r="BP577" s="323"/>
      <c r="BQ577" s="323"/>
      <c r="BR577" s="323"/>
      <c r="BS577" s="323"/>
      <c r="BT577" s="323"/>
      <c r="BU577" s="323"/>
      <c r="BV577" s="323"/>
      <c r="BW577" s="323"/>
      <c r="BX577" s="323"/>
      <c r="BY577" s="323"/>
      <c r="BZ577" s="323"/>
      <c r="CA577" s="323"/>
      <c r="CB577" s="323"/>
      <c r="CC577" s="323"/>
      <c r="CD577" s="323"/>
      <c r="CE577" s="323"/>
      <c r="CF577" s="323"/>
      <c r="CG577" s="323"/>
      <c r="CH577" s="323"/>
      <c r="CI577" s="323"/>
      <c r="CJ577" s="323"/>
      <c r="CK577" s="323"/>
      <c r="CL577" s="323"/>
      <c r="CM577" s="323"/>
      <c r="CN577" s="323"/>
      <c r="CO577" s="323"/>
      <c r="CP577" s="323"/>
      <c r="CQ577" s="323"/>
      <c r="CR577" s="323"/>
      <c r="CS577" s="323"/>
      <c r="CT577" s="323"/>
      <c r="CU577" s="323"/>
      <c r="CV577" s="323"/>
      <c r="CW577" s="323"/>
      <c r="CX577" s="323"/>
      <c r="CY577" s="323"/>
      <c r="CZ577" s="323"/>
      <c r="DA577" s="323"/>
      <c r="DB577" s="323"/>
      <c r="DC577" s="323"/>
      <c r="DD577" s="323"/>
      <c r="DE577" s="323"/>
      <c r="DF577" s="323"/>
      <c r="DG577" s="323"/>
      <c r="DH577" s="323"/>
    </row>
    <row r="578" spans="1:112" s="33" customFormat="1" ht="25.5">
      <c r="A578" s="100">
        <v>338</v>
      </c>
      <c r="B578" s="100"/>
      <c r="C578" s="100" t="s">
        <v>1793</v>
      </c>
      <c r="D578" s="100" t="s">
        <v>843</v>
      </c>
      <c r="E578" s="100" t="s">
        <v>1794</v>
      </c>
      <c r="F578" s="100" t="s">
        <v>1795</v>
      </c>
      <c r="G578" s="100" t="s">
        <v>6707</v>
      </c>
      <c r="H578" s="329">
        <v>200</v>
      </c>
      <c r="I578" s="100"/>
      <c r="J578" s="100"/>
      <c r="K578" s="107">
        <v>42627</v>
      </c>
      <c r="L578" s="100" t="s">
        <v>1796</v>
      </c>
      <c r="M578" s="100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</row>
    <row r="579" spans="1:112" s="33" customFormat="1" ht="12.75">
      <c r="A579" s="100"/>
      <c r="B579" s="100"/>
      <c r="C579" s="100"/>
      <c r="D579" s="100"/>
      <c r="E579" s="100"/>
      <c r="F579" s="100"/>
      <c r="G579" s="100" t="s">
        <v>6787</v>
      </c>
      <c r="H579" s="329">
        <v>160</v>
      </c>
      <c r="I579" s="100"/>
      <c r="J579" s="100"/>
      <c r="K579" s="107"/>
      <c r="L579" s="100"/>
      <c r="M579" s="100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</row>
    <row r="580" spans="1:112" s="33" customFormat="1" ht="25.5">
      <c r="A580" s="100">
        <v>339</v>
      </c>
      <c r="B580" s="100"/>
      <c r="C580" s="100" t="s">
        <v>1793</v>
      </c>
      <c r="D580" s="100" t="s">
        <v>843</v>
      </c>
      <c r="E580" s="100" t="s">
        <v>1797</v>
      </c>
      <c r="F580" s="100" t="s">
        <v>1798</v>
      </c>
      <c r="G580" s="100" t="s">
        <v>6707</v>
      </c>
      <c r="H580" s="329">
        <v>200</v>
      </c>
      <c r="I580" s="100"/>
      <c r="J580" s="100"/>
      <c r="K580" s="107">
        <v>42627</v>
      </c>
      <c r="L580" s="100" t="s">
        <v>1799</v>
      </c>
      <c r="M580" s="100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</row>
    <row r="581" spans="1:112" s="33" customFormat="1" ht="12.75">
      <c r="A581" s="100"/>
      <c r="B581" s="100"/>
      <c r="C581" s="100"/>
      <c r="D581" s="100"/>
      <c r="E581" s="100"/>
      <c r="F581" s="100"/>
      <c r="G581" s="100" t="s">
        <v>6372</v>
      </c>
      <c r="H581" s="329">
        <v>230</v>
      </c>
      <c r="I581" s="100"/>
      <c r="J581" s="100"/>
      <c r="K581" s="107"/>
      <c r="L581" s="100"/>
      <c r="M581" s="100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</row>
    <row r="582" spans="1:112" s="33" customFormat="1" ht="25.5">
      <c r="A582" s="100">
        <v>340</v>
      </c>
      <c r="B582" s="100"/>
      <c r="C582" s="100" t="s">
        <v>1800</v>
      </c>
      <c r="D582" s="100" t="s">
        <v>1069</v>
      </c>
      <c r="E582" s="100" t="s">
        <v>1801</v>
      </c>
      <c r="F582" s="100" t="s">
        <v>1802</v>
      </c>
      <c r="G582" s="100" t="s">
        <v>2383</v>
      </c>
      <c r="H582" s="329">
        <v>5000</v>
      </c>
      <c r="I582" s="100"/>
      <c r="J582" s="100"/>
      <c r="K582" s="107">
        <v>42626</v>
      </c>
      <c r="L582" s="100" t="s">
        <v>1803</v>
      </c>
      <c r="M582" s="100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</row>
    <row r="583" spans="1:112" s="33" customFormat="1" ht="25.5">
      <c r="A583" s="100">
        <v>341</v>
      </c>
      <c r="B583" s="100"/>
      <c r="C583" s="100" t="s">
        <v>1804</v>
      </c>
      <c r="D583" s="100" t="s">
        <v>843</v>
      </c>
      <c r="E583" s="100" t="s">
        <v>1805</v>
      </c>
      <c r="F583" s="100" t="s">
        <v>1806</v>
      </c>
      <c r="G583" s="100" t="s">
        <v>2383</v>
      </c>
      <c r="H583" s="329">
        <v>5000</v>
      </c>
      <c r="I583" s="100"/>
      <c r="J583" s="100"/>
      <c r="K583" s="107">
        <v>42627</v>
      </c>
      <c r="L583" s="100" t="s">
        <v>1807</v>
      </c>
      <c r="M583" s="100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</row>
    <row r="584" spans="1:112" s="33" customFormat="1" ht="25.5">
      <c r="A584" s="100">
        <v>342</v>
      </c>
      <c r="B584" s="100"/>
      <c r="C584" s="100" t="s">
        <v>1717</v>
      </c>
      <c r="D584" s="100" t="s">
        <v>838</v>
      </c>
      <c r="E584" s="100" t="s">
        <v>1808</v>
      </c>
      <c r="F584" s="100" t="s">
        <v>1809</v>
      </c>
      <c r="G584" s="100" t="s">
        <v>2383</v>
      </c>
      <c r="H584" s="329">
        <v>4000</v>
      </c>
      <c r="I584" s="100"/>
      <c r="J584" s="100"/>
      <c r="K584" s="107">
        <v>42628</v>
      </c>
      <c r="L584" s="100" t="s">
        <v>1810</v>
      </c>
      <c r="M584" s="100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</row>
    <row r="585" spans="1:112" s="33" customFormat="1" ht="25.5">
      <c r="A585" s="100">
        <v>343</v>
      </c>
      <c r="B585" s="100"/>
      <c r="C585" s="100" t="s">
        <v>1811</v>
      </c>
      <c r="D585" s="100" t="s">
        <v>1812</v>
      </c>
      <c r="E585" s="100" t="s">
        <v>1813</v>
      </c>
      <c r="F585" s="100" t="s">
        <v>1814</v>
      </c>
      <c r="G585" s="100" t="s">
        <v>1487</v>
      </c>
      <c r="H585" s="329">
        <v>2756166</v>
      </c>
      <c r="I585" s="100"/>
      <c r="J585" s="100"/>
      <c r="K585" s="107">
        <v>42600</v>
      </c>
      <c r="L585" s="100" t="s">
        <v>1815</v>
      </c>
      <c r="M585" s="100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</row>
    <row r="586" spans="1:112" s="33" customFormat="1" ht="25.5">
      <c r="A586" s="100">
        <v>344</v>
      </c>
      <c r="B586" s="100"/>
      <c r="C586" s="100" t="s">
        <v>1816</v>
      </c>
      <c r="D586" s="100" t="s">
        <v>484</v>
      </c>
      <c r="E586" s="100" t="s">
        <v>1817</v>
      </c>
      <c r="F586" s="100" t="s">
        <v>1818</v>
      </c>
      <c r="G586" s="100" t="s">
        <v>2383</v>
      </c>
      <c r="H586" s="329">
        <v>4980</v>
      </c>
      <c r="I586" s="100"/>
      <c r="J586" s="100"/>
      <c r="K586" s="107">
        <v>42628</v>
      </c>
      <c r="L586" s="100" t="s">
        <v>1819</v>
      </c>
      <c r="M586" s="100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</row>
    <row r="587" spans="1:112" s="33" customFormat="1" ht="25.5">
      <c r="A587" s="100">
        <v>345</v>
      </c>
      <c r="B587" s="100"/>
      <c r="C587" s="100" t="s">
        <v>940</v>
      </c>
      <c r="D587" s="100" t="s">
        <v>799</v>
      </c>
      <c r="E587" s="100" t="s">
        <v>1820</v>
      </c>
      <c r="F587" s="100" t="s">
        <v>1821</v>
      </c>
      <c r="G587" s="100" t="s">
        <v>6707</v>
      </c>
      <c r="H587" s="329">
        <v>200</v>
      </c>
      <c r="I587" s="100"/>
      <c r="J587" s="100"/>
      <c r="K587" s="107">
        <v>42626</v>
      </c>
      <c r="L587" s="100" t="s">
        <v>1822</v>
      </c>
      <c r="M587" s="100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</row>
    <row r="588" spans="1:112" s="33" customFormat="1" ht="12.75">
      <c r="A588" s="100"/>
      <c r="B588" s="100"/>
      <c r="C588" s="100"/>
      <c r="D588" s="100"/>
      <c r="E588" s="100"/>
      <c r="F588" s="100"/>
      <c r="G588" s="100" t="s">
        <v>2383</v>
      </c>
      <c r="H588" s="329">
        <v>5000</v>
      </c>
      <c r="I588" s="100"/>
      <c r="J588" s="100"/>
      <c r="K588" s="107"/>
      <c r="L588" s="100"/>
      <c r="M588" s="100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</row>
    <row r="589" spans="1:112" s="33" customFormat="1" ht="25.5">
      <c r="A589" s="100">
        <v>346</v>
      </c>
      <c r="B589" s="100"/>
      <c r="C589" s="100" t="s">
        <v>1823</v>
      </c>
      <c r="D589" s="100" t="s">
        <v>799</v>
      </c>
      <c r="E589" s="100" t="s">
        <v>1824</v>
      </c>
      <c r="F589" s="100" t="s">
        <v>1825</v>
      </c>
      <c r="G589" s="100" t="s">
        <v>6707</v>
      </c>
      <c r="H589" s="329">
        <v>50</v>
      </c>
      <c r="I589" s="100"/>
      <c r="J589" s="100"/>
      <c r="K589" s="107" t="s">
        <v>1826</v>
      </c>
      <c r="L589" s="100" t="s">
        <v>1827</v>
      </c>
      <c r="M589" s="100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</row>
    <row r="590" spans="1:112" s="33" customFormat="1" ht="12.75">
      <c r="A590" s="100"/>
      <c r="B590" s="100"/>
      <c r="C590" s="100"/>
      <c r="D590" s="100"/>
      <c r="E590" s="100"/>
      <c r="F590" s="100"/>
      <c r="G590" s="100" t="s">
        <v>2383</v>
      </c>
      <c r="H590" s="329">
        <v>5000</v>
      </c>
      <c r="I590" s="100"/>
      <c r="J590" s="100"/>
      <c r="K590" s="107"/>
      <c r="L590" s="100"/>
      <c r="M590" s="100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</row>
    <row r="591" spans="1:112" s="33" customFormat="1" ht="12.75">
      <c r="A591" s="100">
        <v>347</v>
      </c>
      <c r="B591" s="100"/>
      <c r="C591" s="100" t="s">
        <v>1828</v>
      </c>
      <c r="D591" s="100" t="s">
        <v>843</v>
      </c>
      <c r="E591" s="100"/>
      <c r="F591" s="100"/>
      <c r="G591" s="100" t="s">
        <v>6707</v>
      </c>
      <c r="H591" s="329">
        <v>50</v>
      </c>
      <c r="I591" s="100"/>
      <c r="J591" s="100"/>
      <c r="K591" s="107"/>
      <c r="L591" s="100"/>
      <c r="M591" s="100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</row>
    <row r="592" spans="1:112" s="33" customFormat="1" ht="12.75">
      <c r="A592" s="100"/>
      <c r="B592" s="100"/>
      <c r="C592" s="100"/>
      <c r="D592" s="100"/>
      <c r="E592" s="100"/>
      <c r="F592" s="100"/>
      <c r="G592" s="100" t="s">
        <v>2383</v>
      </c>
      <c r="H592" s="329">
        <v>5000</v>
      </c>
      <c r="I592" s="100"/>
      <c r="J592" s="100"/>
      <c r="K592" s="107"/>
      <c r="L592" s="100"/>
      <c r="M592" s="100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</row>
    <row r="593" spans="1:112" s="33" customFormat="1" ht="25.5">
      <c r="A593" s="100"/>
      <c r="B593" s="100"/>
      <c r="C593" s="100" t="s">
        <v>1829</v>
      </c>
      <c r="D593" s="100" t="s">
        <v>799</v>
      </c>
      <c r="E593" s="100"/>
      <c r="F593" s="100"/>
      <c r="G593" s="100" t="s">
        <v>2383</v>
      </c>
      <c r="H593" s="329">
        <v>3000</v>
      </c>
      <c r="I593" s="100"/>
      <c r="J593" s="100"/>
      <c r="K593" s="107"/>
      <c r="L593" s="100"/>
      <c r="M593" s="100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</row>
    <row r="594" spans="1:112" s="33" customFormat="1" ht="12.75">
      <c r="A594" s="100"/>
      <c r="B594" s="100"/>
      <c r="C594" s="100" t="s">
        <v>1830</v>
      </c>
      <c r="D594" s="100" t="s">
        <v>799</v>
      </c>
      <c r="E594" s="100"/>
      <c r="F594" s="100"/>
      <c r="G594" s="100" t="s">
        <v>6707</v>
      </c>
      <c r="H594" s="329">
        <v>100</v>
      </c>
      <c r="I594" s="100"/>
      <c r="J594" s="100"/>
      <c r="K594" s="107"/>
      <c r="L594" s="100"/>
      <c r="M594" s="100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</row>
    <row r="595" spans="1:112" s="33" customFormat="1" ht="12.75">
      <c r="A595" s="100"/>
      <c r="B595" s="100"/>
      <c r="C595" s="100"/>
      <c r="D595" s="100"/>
      <c r="E595" s="100"/>
      <c r="F595" s="100"/>
      <c r="G595" s="100" t="s">
        <v>2383</v>
      </c>
      <c r="H595" s="329">
        <v>5000</v>
      </c>
      <c r="I595" s="100"/>
      <c r="J595" s="100"/>
      <c r="K595" s="107"/>
      <c r="L595" s="100"/>
      <c r="M595" s="100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</row>
    <row r="596" spans="1:112" s="33" customFormat="1" ht="12.75">
      <c r="A596" s="100"/>
      <c r="B596" s="100"/>
      <c r="C596" s="100" t="s">
        <v>1831</v>
      </c>
      <c r="D596" s="100" t="s">
        <v>1832</v>
      </c>
      <c r="E596" s="100"/>
      <c r="F596" s="100"/>
      <c r="G596" s="100" t="s">
        <v>6707</v>
      </c>
      <c r="H596" s="329">
        <v>50</v>
      </c>
      <c r="I596" s="100"/>
      <c r="J596" s="100"/>
      <c r="K596" s="107"/>
      <c r="L596" s="100"/>
      <c r="M596" s="100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</row>
    <row r="597" spans="1:112" s="33" customFormat="1" ht="12.75">
      <c r="A597" s="100"/>
      <c r="B597" s="100"/>
      <c r="C597" s="100"/>
      <c r="D597" s="100"/>
      <c r="E597" s="100"/>
      <c r="F597" s="100"/>
      <c r="G597" s="100" t="s">
        <v>2383</v>
      </c>
      <c r="H597" s="329">
        <v>3000</v>
      </c>
      <c r="I597" s="100"/>
      <c r="J597" s="100"/>
      <c r="K597" s="107"/>
      <c r="L597" s="100"/>
      <c r="M597" s="100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</row>
    <row r="598" spans="1:112" s="33" customFormat="1" ht="12.75">
      <c r="A598" s="100"/>
      <c r="B598" s="100"/>
      <c r="C598" s="100" t="s">
        <v>1828</v>
      </c>
      <c r="D598" s="100" t="s">
        <v>1832</v>
      </c>
      <c r="E598" s="100"/>
      <c r="F598" s="100"/>
      <c r="G598" s="100" t="s">
        <v>6707</v>
      </c>
      <c r="H598" s="329">
        <v>50</v>
      </c>
      <c r="I598" s="100"/>
      <c r="J598" s="100"/>
      <c r="K598" s="107"/>
      <c r="L598" s="100"/>
      <c r="M598" s="100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</row>
    <row r="599" spans="1:112" s="33" customFormat="1" ht="12.75">
      <c r="A599" s="100"/>
      <c r="B599" s="100"/>
      <c r="C599" s="100"/>
      <c r="D599" s="100"/>
      <c r="E599" s="100"/>
      <c r="F599" s="100"/>
      <c r="G599" s="100" t="s">
        <v>2383</v>
      </c>
      <c r="H599" s="329">
        <v>3000</v>
      </c>
      <c r="I599" s="100"/>
      <c r="J599" s="100"/>
      <c r="K599" s="107"/>
      <c r="L599" s="100"/>
      <c r="M599" s="100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</row>
    <row r="600" spans="1:112" s="33" customFormat="1" ht="12.75">
      <c r="A600" s="100"/>
      <c r="B600" s="100"/>
      <c r="C600" s="100" t="s">
        <v>1833</v>
      </c>
      <c r="D600" s="100" t="s">
        <v>1832</v>
      </c>
      <c r="E600" s="100"/>
      <c r="F600" s="100"/>
      <c r="G600" s="100" t="s">
        <v>2383</v>
      </c>
      <c r="H600" s="329">
        <v>2500</v>
      </c>
      <c r="I600" s="100"/>
      <c r="J600" s="100"/>
      <c r="K600" s="107"/>
      <c r="L600" s="100"/>
      <c r="M600" s="100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</row>
    <row r="601" spans="1:112" s="33" customFormat="1" ht="25.5">
      <c r="A601" s="100">
        <v>348</v>
      </c>
      <c r="B601" s="100"/>
      <c r="C601" s="100" t="s">
        <v>1834</v>
      </c>
      <c r="D601" s="100" t="s">
        <v>1832</v>
      </c>
      <c r="E601" s="100" t="s">
        <v>1835</v>
      </c>
      <c r="F601" s="100" t="s">
        <v>1836</v>
      </c>
      <c r="G601" s="100" t="s">
        <v>6707</v>
      </c>
      <c r="H601" s="329">
        <v>200</v>
      </c>
      <c r="I601" s="100"/>
      <c r="J601" s="100"/>
      <c r="K601" s="107">
        <v>42625</v>
      </c>
      <c r="L601" s="100" t="s">
        <v>1837</v>
      </c>
      <c r="M601" s="100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</row>
    <row r="602" spans="1:112" s="33" customFormat="1" ht="12.75">
      <c r="A602" s="100"/>
      <c r="B602" s="100"/>
      <c r="C602" s="100"/>
      <c r="D602" s="100"/>
      <c r="E602" s="100"/>
      <c r="F602" s="100"/>
      <c r="G602" s="100" t="s">
        <v>2383</v>
      </c>
      <c r="H602" s="329">
        <v>3000</v>
      </c>
      <c r="I602" s="100"/>
      <c r="J602" s="100"/>
      <c r="K602" s="107"/>
      <c r="L602" s="100"/>
      <c r="M602" s="100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</row>
    <row r="603" spans="1:112" s="33" customFormat="1" ht="25.5">
      <c r="A603" s="100">
        <v>349</v>
      </c>
      <c r="B603" s="100"/>
      <c r="C603" s="100" t="s">
        <v>1838</v>
      </c>
      <c r="D603" s="100" t="s">
        <v>733</v>
      </c>
      <c r="E603" s="100" t="s">
        <v>1839</v>
      </c>
      <c r="F603" s="100" t="s">
        <v>1840</v>
      </c>
      <c r="G603" s="100" t="s">
        <v>6707</v>
      </c>
      <c r="H603" s="100"/>
      <c r="I603" s="100"/>
      <c r="J603" s="329">
        <v>49800</v>
      </c>
      <c r="K603" s="107">
        <v>42628</v>
      </c>
      <c r="L603" s="100" t="s">
        <v>1841</v>
      </c>
      <c r="M603" s="100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</row>
    <row r="604" spans="1:112" s="33" customFormat="1" ht="25.5">
      <c r="A604" s="100">
        <v>350</v>
      </c>
      <c r="B604" s="100"/>
      <c r="C604" s="100" t="s">
        <v>1842</v>
      </c>
      <c r="D604" s="100" t="s">
        <v>838</v>
      </c>
      <c r="E604" s="100" t="s">
        <v>1843</v>
      </c>
      <c r="F604" s="100" t="s">
        <v>1844</v>
      </c>
      <c r="G604" s="100" t="s">
        <v>2383</v>
      </c>
      <c r="H604" s="329">
        <v>5000</v>
      </c>
      <c r="I604" s="100"/>
      <c r="J604" s="100"/>
      <c r="K604" s="107" t="s">
        <v>1845</v>
      </c>
      <c r="L604" s="100" t="s">
        <v>1846</v>
      </c>
      <c r="M604" s="100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</row>
    <row r="605" spans="1:112" s="33" customFormat="1" ht="12.75">
      <c r="A605" s="100"/>
      <c r="B605" s="100"/>
      <c r="C605" s="100" t="s">
        <v>1847</v>
      </c>
      <c r="D605" s="100" t="s">
        <v>733</v>
      </c>
      <c r="E605" s="100"/>
      <c r="F605" s="100"/>
      <c r="G605" s="100" t="s">
        <v>2383</v>
      </c>
      <c r="H605" s="329">
        <v>4000</v>
      </c>
      <c r="I605" s="100"/>
      <c r="J605" s="100"/>
      <c r="K605" s="107"/>
      <c r="L605" s="100"/>
      <c r="M605" s="100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</row>
    <row r="606" spans="1:112" s="33" customFormat="1" ht="25.5">
      <c r="A606" s="100"/>
      <c r="B606" s="100"/>
      <c r="C606" s="100" t="s">
        <v>1848</v>
      </c>
      <c r="D606" s="100" t="s">
        <v>484</v>
      </c>
      <c r="E606" s="100"/>
      <c r="F606" s="100"/>
      <c r="G606" s="100" t="s">
        <v>6707</v>
      </c>
      <c r="H606" s="329">
        <v>200</v>
      </c>
      <c r="I606" s="100"/>
      <c r="J606" s="100"/>
      <c r="K606" s="107"/>
      <c r="L606" s="100"/>
      <c r="M606" s="100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</row>
    <row r="607" spans="1:112" s="33" customFormat="1" ht="25.5">
      <c r="A607" s="100"/>
      <c r="B607" s="100"/>
      <c r="C607" s="100" t="s">
        <v>1849</v>
      </c>
      <c r="D607" s="100" t="s">
        <v>520</v>
      </c>
      <c r="E607" s="100"/>
      <c r="F607" s="100"/>
      <c r="G607" s="100" t="s">
        <v>2485</v>
      </c>
      <c r="H607" s="329">
        <v>200</v>
      </c>
      <c r="I607" s="100"/>
      <c r="J607" s="100"/>
      <c r="K607" s="107"/>
      <c r="L607" s="100"/>
      <c r="M607" s="100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</row>
    <row r="608" spans="1:112" s="33" customFormat="1" ht="12.75">
      <c r="A608" s="100"/>
      <c r="B608" s="100"/>
      <c r="C608" s="100"/>
      <c r="D608" s="100"/>
      <c r="E608" s="100"/>
      <c r="F608" s="100"/>
      <c r="G608" s="100" t="s">
        <v>2383</v>
      </c>
      <c r="H608" s="329">
        <v>5000</v>
      </c>
      <c r="I608" s="100"/>
      <c r="J608" s="100"/>
      <c r="K608" s="107"/>
      <c r="L608" s="100"/>
      <c r="M608" s="100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</row>
    <row r="609" spans="1:112" s="33" customFormat="1" ht="25.5">
      <c r="A609" s="100"/>
      <c r="B609" s="100"/>
      <c r="C609" s="100" t="s">
        <v>1850</v>
      </c>
      <c r="D609" s="100" t="s">
        <v>462</v>
      </c>
      <c r="E609" s="100"/>
      <c r="F609" s="100"/>
      <c r="G609" s="100" t="s">
        <v>2485</v>
      </c>
      <c r="H609" s="329">
        <v>200</v>
      </c>
      <c r="I609" s="100"/>
      <c r="J609" s="100"/>
      <c r="K609" s="107"/>
      <c r="L609" s="100"/>
      <c r="M609" s="100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</row>
    <row r="610" spans="1:112" s="33" customFormat="1" ht="12.75">
      <c r="A610" s="100"/>
      <c r="B610" s="100"/>
      <c r="C610" s="100"/>
      <c r="D610" s="100"/>
      <c r="E610" s="100"/>
      <c r="F610" s="100"/>
      <c r="G610" s="100" t="s">
        <v>2383</v>
      </c>
      <c r="H610" s="329">
        <v>3900</v>
      </c>
      <c r="I610" s="100"/>
      <c r="J610" s="100"/>
      <c r="K610" s="107"/>
      <c r="L610" s="100"/>
      <c r="M610" s="100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</row>
    <row r="611" spans="1:112" s="33" customFormat="1" ht="25.5">
      <c r="A611" s="100"/>
      <c r="B611" s="100"/>
      <c r="C611" s="100" t="s">
        <v>1851</v>
      </c>
      <c r="D611" s="100" t="s">
        <v>520</v>
      </c>
      <c r="E611" s="100"/>
      <c r="F611" s="100"/>
      <c r="G611" s="100" t="s">
        <v>2485</v>
      </c>
      <c r="H611" s="329">
        <v>200</v>
      </c>
      <c r="I611" s="100"/>
      <c r="J611" s="100"/>
      <c r="K611" s="107"/>
      <c r="L611" s="100"/>
      <c r="M611" s="100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</row>
    <row r="612" spans="1:112" s="33" customFormat="1" ht="25.5">
      <c r="A612" s="100">
        <v>351</v>
      </c>
      <c r="B612" s="100"/>
      <c r="C612" s="100" t="s">
        <v>1852</v>
      </c>
      <c r="D612" s="100" t="s">
        <v>838</v>
      </c>
      <c r="E612" s="100" t="s">
        <v>1853</v>
      </c>
      <c r="F612" s="100" t="s">
        <v>1854</v>
      </c>
      <c r="G612" s="100" t="s">
        <v>6707</v>
      </c>
      <c r="H612" s="329">
        <v>200</v>
      </c>
      <c r="I612" s="100"/>
      <c r="J612" s="100"/>
      <c r="K612" s="107">
        <v>42628</v>
      </c>
      <c r="L612" s="100" t="s">
        <v>1855</v>
      </c>
      <c r="M612" s="100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</row>
    <row r="613" spans="1:112" s="33" customFormat="1" ht="12.75">
      <c r="A613" s="100"/>
      <c r="B613" s="100"/>
      <c r="C613" s="100"/>
      <c r="D613" s="100"/>
      <c r="E613" s="100"/>
      <c r="F613" s="100"/>
      <c r="G613" s="100" t="s">
        <v>6787</v>
      </c>
      <c r="H613" s="329">
        <v>1250</v>
      </c>
      <c r="I613" s="100"/>
      <c r="J613" s="100"/>
      <c r="K613" s="100"/>
      <c r="L613" s="100"/>
      <c r="M613" s="100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</row>
    <row r="614" spans="1:112" s="33" customFormat="1" ht="25.5">
      <c r="A614" s="100">
        <v>352</v>
      </c>
      <c r="B614" s="100"/>
      <c r="C614" s="100" t="s">
        <v>1856</v>
      </c>
      <c r="D614" s="100" t="s">
        <v>799</v>
      </c>
      <c r="E614" s="100" t="s">
        <v>1857</v>
      </c>
      <c r="F614" s="100" t="s">
        <v>1858</v>
      </c>
      <c r="G614" s="100" t="s">
        <v>6285</v>
      </c>
      <c r="H614" s="329">
        <v>200</v>
      </c>
      <c r="I614" s="100"/>
      <c r="J614" s="100"/>
      <c r="K614" s="107">
        <v>42628</v>
      </c>
      <c r="L614" s="100" t="s">
        <v>1859</v>
      </c>
      <c r="M614" s="100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</row>
    <row r="615" spans="1:112" s="33" customFormat="1" ht="25.5">
      <c r="A615" s="100">
        <v>353</v>
      </c>
      <c r="B615" s="100"/>
      <c r="C615" s="100" t="s">
        <v>1860</v>
      </c>
      <c r="D615" s="100" t="s">
        <v>799</v>
      </c>
      <c r="E615" s="100" t="s">
        <v>1861</v>
      </c>
      <c r="F615" s="100" t="s">
        <v>1862</v>
      </c>
      <c r="G615" s="100" t="s">
        <v>6285</v>
      </c>
      <c r="H615" s="329">
        <v>200</v>
      </c>
      <c r="I615" s="100"/>
      <c r="J615" s="100"/>
      <c r="K615" s="107">
        <v>42628</v>
      </c>
      <c r="L615" s="100" t="s">
        <v>1863</v>
      </c>
      <c r="M615" s="100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</row>
    <row r="616" spans="1:112" s="33" customFormat="1" ht="13.5" customHeight="1">
      <c r="A616" s="100">
        <v>354</v>
      </c>
      <c r="B616" s="100"/>
      <c r="C616" s="100" t="s">
        <v>1864</v>
      </c>
      <c r="D616" s="100" t="s">
        <v>776</v>
      </c>
      <c r="E616" s="100" t="s">
        <v>1865</v>
      </c>
      <c r="F616" s="100" t="s">
        <v>1866</v>
      </c>
      <c r="G616" s="100" t="s">
        <v>6285</v>
      </c>
      <c r="H616" s="329">
        <v>5000</v>
      </c>
      <c r="I616" s="100"/>
      <c r="J616" s="100"/>
      <c r="K616" s="107">
        <v>42628</v>
      </c>
      <c r="L616" s="100" t="s">
        <v>1867</v>
      </c>
      <c r="M616" s="100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</row>
    <row r="617" spans="1:112" s="328" customFormat="1" ht="25.5">
      <c r="A617" s="100">
        <v>355</v>
      </c>
      <c r="B617" s="100"/>
      <c r="C617" s="100" t="s">
        <v>1868</v>
      </c>
      <c r="D617" s="100" t="s">
        <v>733</v>
      </c>
      <c r="E617" s="100" t="s">
        <v>1869</v>
      </c>
      <c r="F617" s="100" t="s">
        <v>1870</v>
      </c>
      <c r="G617" s="100" t="s">
        <v>6707</v>
      </c>
      <c r="H617" s="329">
        <v>200</v>
      </c>
      <c r="I617" s="100"/>
      <c r="J617" s="100"/>
      <c r="K617" s="107">
        <v>42628</v>
      </c>
      <c r="L617" s="100" t="s">
        <v>1871</v>
      </c>
      <c r="M617" s="100"/>
      <c r="N617" s="323"/>
      <c r="O617" s="323"/>
      <c r="P617" s="323"/>
      <c r="Q617" s="323"/>
      <c r="R617" s="323"/>
      <c r="S617" s="323"/>
      <c r="T617" s="323"/>
      <c r="U617" s="323"/>
      <c r="V617" s="323"/>
      <c r="W617" s="323"/>
      <c r="X617" s="323"/>
      <c r="Y617" s="323"/>
      <c r="Z617" s="323"/>
      <c r="AA617" s="323"/>
      <c r="AB617" s="323"/>
      <c r="AC617" s="323"/>
      <c r="AD617" s="323"/>
      <c r="AE617" s="323"/>
      <c r="AF617" s="323"/>
      <c r="AG617" s="323"/>
      <c r="AH617" s="323"/>
      <c r="AI617" s="323"/>
      <c r="AJ617" s="323"/>
      <c r="AK617" s="323"/>
      <c r="AL617" s="323"/>
      <c r="AM617" s="323"/>
      <c r="AN617" s="323"/>
      <c r="AO617" s="323"/>
      <c r="AP617" s="323"/>
      <c r="AQ617" s="323"/>
      <c r="AR617" s="323"/>
      <c r="AS617" s="323"/>
      <c r="AT617" s="323"/>
      <c r="AU617" s="323"/>
      <c r="AV617" s="323"/>
      <c r="AW617" s="323"/>
      <c r="AX617" s="323"/>
      <c r="AY617" s="323"/>
      <c r="AZ617" s="323"/>
      <c r="BA617" s="323"/>
      <c r="BB617" s="323"/>
      <c r="BC617" s="323"/>
      <c r="BD617" s="323"/>
      <c r="BE617" s="323"/>
      <c r="BF617" s="323"/>
      <c r="BG617" s="323"/>
      <c r="BH617" s="323"/>
      <c r="BI617" s="323"/>
      <c r="BJ617" s="323"/>
      <c r="BK617" s="323"/>
      <c r="BL617" s="323"/>
      <c r="BM617" s="323"/>
      <c r="BN617" s="323"/>
      <c r="BO617" s="323"/>
      <c r="BP617" s="323"/>
      <c r="BQ617" s="323"/>
      <c r="BR617" s="323"/>
      <c r="BS617" s="323"/>
      <c r="BT617" s="323"/>
      <c r="BU617" s="323"/>
      <c r="BV617" s="323"/>
      <c r="BW617" s="323"/>
      <c r="BX617" s="323"/>
      <c r="BY617" s="323"/>
      <c r="BZ617" s="323"/>
      <c r="CA617" s="323"/>
      <c r="CB617" s="323"/>
      <c r="CC617" s="323"/>
      <c r="CD617" s="323"/>
      <c r="CE617" s="323"/>
      <c r="CF617" s="323"/>
      <c r="CG617" s="323"/>
      <c r="CH617" s="323"/>
      <c r="CI617" s="323"/>
      <c r="CJ617" s="323"/>
      <c r="CK617" s="323"/>
      <c r="CL617" s="323"/>
      <c r="CM617" s="323"/>
      <c r="CN617" s="323"/>
      <c r="CO617" s="323"/>
      <c r="CP617" s="323"/>
      <c r="CQ617" s="323"/>
      <c r="CR617" s="323"/>
      <c r="CS617" s="323"/>
      <c r="CT617" s="323"/>
      <c r="CU617" s="323"/>
      <c r="CV617" s="323"/>
      <c r="CW617" s="323"/>
      <c r="CX617" s="323"/>
      <c r="CY617" s="323"/>
      <c r="CZ617" s="323"/>
      <c r="DA617" s="323"/>
      <c r="DB617" s="323"/>
      <c r="DC617" s="323"/>
      <c r="DD617" s="323"/>
      <c r="DE617" s="323"/>
      <c r="DF617" s="323"/>
      <c r="DG617" s="323"/>
      <c r="DH617" s="323"/>
    </row>
    <row r="618" spans="1:112" s="328" customFormat="1" ht="12.75">
      <c r="A618" s="100"/>
      <c r="B618" s="100"/>
      <c r="C618" s="100"/>
      <c r="D618" s="100"/>
      <c r="E618" s="100"/>
      <c r="F618" s="100"/>
      <c r="G618" s="100" t="s">
        <v>2383</v>
      </c>
      <c r="H618" s="329">
        <v>5000</v>
      </c>
      <c r="I618" s="100"/>
      <c r="J618" s="100"/>
      <c r="K618" s="100"/>
      <c r="L618" s="100"/>
      <c r="M618" s="100"/>
      <c r="N618" s="323"/>
      <c r="O618" s="323"/>
      <c r="P618" s="323"/>
      <c r="Q618" s="323"/>
      <c r="R618" s="323"/>
      <c r="S618" s="323"/>
      <c r="T618" s="323"/>
      <c r="U618" s="323"/>
      <c r="V618" s="323"/>
      <c r="W618" s="323"/>
      <c r="X618" s="323"/>
      <c r="Y618" s="323"/>
      <c r="Z618" s="323"/>
      <c r="AA618" s="323"/>
      <c r="AB618" s="323"/>
      <c r="AC618" s="323"/>
      <c r="AD618" s="323"/>
      <c r="AE618" s="323"/>
      <c r="AF618" s="323"/>
      <c r="AG618" s="323"/>
      <c r="AH618" s="323"/>
      <c r="AI618" s="323"/>
      <c r="AJ618" s="323"/>
      <c r="AK618" s="323"/>
      <c r="AL618" s="323"/>
      <c r="AM618" s="323"/>
      <c r="AN618" s="323"/>
      <c r="AO618" s="323"/>
      <c r="AP618" s="323"/>
      <c r="AQ618" s="323"/>
      <c r="AR618" s="323"/>
      <c r="AS618" s="323"/>
      <c r="AT618" s="323"/>
      <c r="AU618" s="323"/>
      <c r="AV618" s="323"/>
      <c r="AW618" s="323"/>
      <c r="AX618" s="323"/>
      <c r="AY618" s="323"/>
      <c r="AZ618" s="323"/>
      <c r="BA618" s="323"/>
      <c r="BB618" s="323"/>
      <c r="BC618" s="323"/>
      <c r="BD618" s="323"/>
      <c r="BE618" s="323"/>
      <c r="BF618" s="323"/>
      <c r="BG618" s="323"/>
      <c r="BH618" s="323"/>
      <c r="BI618" s="323"/>
      <c r="BJ618" s="323"/>
      <c r="BK618" s="323"/>
      <c r="BL618" s="323"/>
      <c r="BM618" s="323"/>
      <c r="BN618" s="323"/>
      <c r="BO618" s="323"/>
      <c r="BP618" s="323"/>
      <c r="BQ618" s="323"/>
      <c r="BR618" s="323"/>
      <c r="BS618" s="323"/>
      <c r="BT618" s="323"/>
      <c r="BU618" s="323"/>
      <c r="BV618" s="323"/>
      <c r="BW618" s="323"/>
      <c r="BX618" s="323"/>
      <c r="BY618" s="323"/>
      <c r="BZ618" s="323"/>
      <c r="CA618" s="323"/>
      <c r="CB618" s="323"/>
      <c r="CC618" s="323"/>
      <c r="CD618" s="323"/>
      <c r="CE618" s="323"/>
      <c r="CF618" s="323"/>
      <c r="CG618" s="323"/>
      <c r="CH618" s="323"/>
      <c r="CI618" s="323"/>
      <c r="CJ618" s="323"/>
      <c r="CK618" s="323"/>
      <c r="CL618" s="323"/>
      <c r="CM618" s="323"/>
      <c r="CN618" s="323"/>
      <c r="CO618" s="323"/>
      <c r="CP618" s="323"/>
      <c r="CQ618" s="323"/>
      <c r="CR618" s="323"/>
      <c r="CS618" s="323"/>
      <c r="CT618" s="323"/>
      <c r="CU618" s="323"/>
      <c r="CV618" s="323"/>
      <c r="CW618" s="323"/>
      <c r="CX618" s="323"/>
      <c r="CY618" s="323"/>
      <c r="CZ618" s="323"/>
      <c r="DA618" s="323"/>
      <c r="DB618" s="323"/>
      <c r="DC618" s="323"/>
      <c r="DD618" s="323"/>
      <c r="DE618" s="323"/>
      <c r="DF618" s="323"/>
      <c r="DG618" s="323"/>
      <c r="DH618" s="323"/>
    </row>
    <row r="619" spans="1:112" s="328" customFormat="1" ht="25.5">
      <c r="A619" s="100">
        <v>356</v>
      </c>
      <c r="B619" s="100"/>
      <c r="C619" s="100" t="s">
        <v>1872</v>
      </c>
      <c r="D619" s="100" t="s">
        <v>462</v>
      </c>
      <c r="E619" s="100" t="s">
        <v>1873</v>
      </c>
      <c r="F619" s="100" t="s">
        <v>1874</v>
      </c>
      <c r="G619" s="100" t="s">
        <v>6707</v>
      </c>
      <c r="H619" s="329">
        <v>200</v>
      </c>
      <c r="I619" s="100"/>
      <c r="J619" s="100"/>
      <c r="K619" s="107">
        <v>42628</v>
      </c>
      <c r="L619" s="100" t="s">
        <v>1875</v>
      </c>
      <c r="M619" s="100"/>
      <c r="N619" s="323"/>
      <c r="O619" s="323"/>
      <c r="P619" s="323"/>
      <c r="Q619" s="323"/>
      <c r="R619" s="323"/>
      <c r="S619" s="323"/>
      <c r="T619" s="323"/>
      <c r="U619" s="323"/>
      <c r="V619" s="323"/>
      <c r="W619" s="323"/>
      <c r="X619" s="323"/>
      <c r="Y619" s="323"/>
      <c r="Z619" s="323"/>
      <c r="AA619" s="323"/>
      <c r="AB619" s="323"/>
      <c r="AC619" s="323"/>
      <c r="AD619" s="323"/>
      <c r="AE619" s="323"/>
      <c r="AF619" s="323"/>
      <c r="AG619" s="323"/>
      <c r="AH619" s="323"/>
      <c r="AI619" s="323"/>
      <c r="AJ619" s="323"/>
      <c r="AK619" s="323"/>
      <c r="AL619" s="323"/>
      <c r="AM619" s="323"/>
      <c r="AN619" s="323"/>
      <c r="AO619" s="323"/>
      <c r="AP619" s="323"/>
      <c r="AQ619" s="323"/>
      <c r="AR619" s="323"/>
      <c r="AS619" s="323"/>
      <c r="AT619" s="323"/>
      <c r="AU619" s="323"/>
      <c r="AV619" s="323"/>
      <c r="AW619" s="323"/>
      <c r="AX619" s="323"/>
      <c r="AY619" s="323"/>
      <c r="AZ619" s="323"/>
      <c r="BA619" s="323"/>
      <c r="BB619" s="323"/>
      <c r="BC619" s="323"/>
      <c r="BD619" s="323"/>
      <c r="BE619" s="323"/>
      <c r="BF619" s="323"/>
      <c r="BG619" s="323"/>
      <c r="BH619" s="323"/>
      <c r="BI619" s="323"/>
      <c r="BJ619" s="323"/>
      <c r="BK619" s="323"/>
      <c r="BL619" s="323"/>
      <c r="BM619" s="323"/>
      <c r="BN619" s="323"/>
      <c r="BO619" s="323"/>
      <c r="BP619" s="323"/>
      <c r="BQ619" s="323"/>
      <c r="BR619" s="323"/>
      <c r="BS619" s="323"/>
      <c r="BT619" s="323"/>
      <c r="BU619" s="323"/>
      <c r="BV619" s="323"/>
      <c r="BW619" s="323"/>
      <c r="BX619" s="323"/>
      <c r="BY619" s="323"/>
      <c r="BZ619" s="323"/>
      <c r="CA619" s="323"/>
      <c r="CB619" s="323"/>
      <c r="CC619" s="323"/>
      <c r="CD619" s="323"/>
      <c r="CE619" s="323"/>
      <c r="CF619" s="323"/>
      <c r="CG619" s="323"/>
      <c r="CH619" s="323"/>
      <c r="CI619" s="323"/>
      <c r="CJ619" s="323"/>
      <c r="CK619" s="323"/>
      <c r="CL619" s="323"/>
      <c r="CM619" s="323"/>
      <c r="CN619" s="323"/>
      <c r="CO619" s="323"/>
      <c r="CP619" s="323"/>
      <c r="CQ619" s="323"/>
      <c r="CR619" s="323"/>
      <c r="CS619" s="323"/>
      <c r="CT619" s="323"/>
      <c r="CU619" s="323"/>
      <c r="CV619" s="323"/>
      <c r="CW619" s="323"/>
      <c r="CX619" s="323"/>
      <c r="CY619" s="323"/>
      <c r="CZ619" s="323"/>
      <c r="DA619" s="323"/>
      <c r="DB619" s="323"/>
      <c r="DC619" s="323"/>
      <c r="DD619" s="323"/>
      <c r="DE619" s="323"/>
      <c r="DF619" s="323"/>
      <c r="DG619" s="323"/>
      <c r="DH619" s="323"/>
    </row>
    <row r="620" spans="1:112" s="328" customFormat="1" ht="12.75">
      <c r="A620" s="100"/>
      <c r="B620" s="100"/>
      <c r="C620" s="100"/>
      <c r="D620" s="100"/>
      <c r="E620" s="100"/>
      <c r="F620" s="100"/>
      <c r="G620" s="100" t="s">
        <v>2383</v>
      </c>
      <c r="H620" s="329">
        <v>3000</v>
      </c>
      <c r="I620" s="100"/>
      <c r="J620" s="100"/>
      <c r="K620" s="100"/>
      <c r="L620" s="100"/>
      <c r="M620" s="100"/>
      <c r="N620" s="323"/>
      <c r="O620" s="323"/>
      <c r="P620" s="323"/>
      <c r="Q620" s="323"/>
      <c r="R620" s="323"/>
      <c r="S620" s="323"/>
      <c r="T620" s="323"/>
      <c r="U620" s="323"/>
      <c r="V620" s="323"/>
      <c r="W620" s="323"/>
      <c r="X620" s="323"/>
      <c r="Y620" s="323"/>
      <c r="Z620" s="323"/>
      <c r="AA620" s="323"/>
      <c r="AB620" s="323"/>
      <c r="AC620" s="323"/>
      <c r="AD620" s="323"/>
      <c r="AE620" s="323"/>
      <c r="AF620" s="323"/>
      <c r="AG620" s="323"/>
      <c r="AH620" s="323"/>
      <c r="AI620" s="323"/>
      <c r="AJ620" s="323"/>
      <c r="AK620" s="323"/>
      <c r="AL620" s="323"/>
      <c r="AM620" s="323"/>
      <c r="AN620" s="323"/>
      <c r="AO620" s="323"/>
      <c r="AP620" s="323"/>
      <c r="AQ620" s="323"/>
      <c r="AR620" s="323"/>
      <c r="AS620" s="323"/>
      <c r="AT620" s="323"/>
      <c r="AU620" s="323"/>
      <c r="AV620" s="323"/>
      <c r="AW620" s="323"/>
      <c r="AX620" s="323"/>
      <c r="AY620" s="323"/>
      <c r="AZ620" s="323"/>
      <c r="BA620" s="323"/>
      <c r="BB620" s="323"/>
      <c r="BC620" s="323"/>
      <c r="BD620" s="323"/>
      <c r="BE620" s="323"/>
      <c r="BF620" s="323"/>
      <c r="BG620" s="323"/>
      <c r="BH620" s="323"/>
      <c r="BI620" s="323"/>
      <c r="BJ620" s="323"/>
      <c r="BK620" s="323"/>
      <c r="BL620" s="323"/>
      <c r="BM620" s="323"/>
      <c r="BN620" s="323"/>
      <c r="BO620" s="323"/>
      <c r="BP620" s="323"/>
      <c r="BQ620" s="323"/>
      <c r="BR620" s="323"/>
      <c r="BS620" s="323"/>
      <c r="BT620" s="323"/>
      <c r="BU620" s="323"/>
      <c r="BV620" s="323"/>
      <c r="BW620" s="323"/>
      <c r="BX620" s="323"/>
      <c r="BY620" s="323"/>
      <c r="BZ620" s="323"/>
      <c r="CA620" s="323"/>
      <c r="CB620" s="323"/>
      <c r="CC620" s="323"/>
      <c r="CD620" s="323"/>
      <c r="CE620" s="323"/>
      <c r="CF620" s="323"/>
      <c r="CG620" s="323"/>
      <c r="CH620" s="323"/>
      <c r="CI620" s="323"/>
      <c r="CJ620" s="323"/>
      <c r="CK620" s="323"/>
      <c r="CL620" s="323"/>
      <c r="CM620" s="323"/>
      <c r="CN620" s="323"/>
      <c r="CO620" s="323"/>
      <c r="CP620" s="323"/>
      <c r="CQ620" s="323"/>
      <c r="CR620" s="323"/>
      <c r="CS620" s="323"/>
      <c r="CT620" s="323"/>
      <c r="CU620" s="323"/>
      <c r="CV620" s="323"/>
      <c r="CW620" s="323"/>
      <c r="CX620" s="323"/>
      <c r="CY620" s="323"/>
      <c r="CZ620" s="323"/>
      <c r="DA620" s="323"/>
      <c r="DB620" s="323"/>
      <c r="DC620" s="323"/>
      <c r="DD620" s="323"/>
      <c r="DE620" s="323"/>
      <c r="DF620" s="323"/>
      <c r="DG620" s="323"/>
      <c r="DH620" s="323"/>
    </row>
    <row r="621" spans="1:112" s="328" customFormat="1" ht="25.5">
      <c r="A621" s="100">
        <v>357</v>
      </c>
      <c r="B621" s="100"/>
      <c r="C621" s="100" t="s">
        <v>1876</v>
      </c>
      <c r="D621" s="100" t="s">
        <v>462</v>
      </c>
      <c r="E621" s="100" t="s">
        <v>1877</v>
      </c>
      <c r="F621" s="100" t="s">
        <v>1878</v>
      </c>
      <c r="G621" s="100" t="s">
        <v>2383</v>
      </c>
      <c r="H621" s="329">
        <v>4980</v>
      </c>
      <c r="I621" s="100"/>
      <c r="J621" s="100"/>
      <c r="K621" s="107">
        <v>42628</v>
      </c>
      <c r="L621" s="100" t="s">
        <v>1879</v>
      </c>
      <c r="M621" s="100"/>
      <c r="N621" s="323"/>
      <c r="O621" s="323"/>
      <c r="P621" s="323"/>
      <c r="Q621" s="323"/>
      <c r="R621" s="323"/>
      <c r="S621" s="323"/>
      <c r="T621" s="323"/>
      <c r="U621" s="323"/>
      <c r="V621" s="323"/>
      <c r="W621" s="323"/>
      <c r="X621" s="323"/>
      <c r="Y621" s="323"/>
      <c r="Z621" s="323"/>
      <c r="AA621" s="323"/>
      <c r="AB621" s="323"/>
      <c r="AC621" s="323"/>
      <c r="AD621" s="323"/>
      <c r="AE621" s="323"/>
      <c r="AF621" s="323"/>
      <c r="AG621" s="323"/>
      <c r="AH621" s="323"/>
      <c r="AI621" s="323"/>
      <c r="AJ621" s="323"/>
      <c r="AK621" s="323"/>
      <c r="AL621" s="323"/>
      <c r="AM621" s="323"/>
      <c r="AN621" s="323"/>
      <c r="AO621" s="323"/>
      <c r="AP621" s="323"/>
      <c r="AQ621" s="323"/>
      <c r="AR621" s="323"/>
      <c r="AS621" s="323"/>
      <c r="AT621" s="323"/>
      <c r="AU621" s="323"/>
      <c r="AV621" s="323"/>
      <c r="AW621" s="323"/>
      <c r="AX621" s="323"/>
      <c r="AY621" s="323"/>
      <c r="AZ621" s="323"/>
      <c r="BA621" s="323"/>
      <c r="BB621" s="323"/>
      <c r="BC621" s="323"/>
      <c r="BD621" s="323"/>
      <c r="BE621" s="323"/>
      <c r="BF621" s="323"/>
      <c r="BG621" s="323"/>
      <c r="BH621" s="323"/>
      <c r="BI621" s="323"/>
      <c r="BJ621" s="323"/>
      <c r="BK621" s="323"/>
      <c r="BL621" s="323"/>
      <c r="BM621" s="323"/>
      <c r="BN621" s="323"/>
      <c r="BO621" s="323"/>
      <c r="BP621" s="323"/>
      <c r="BQ621" s="323"/>
      <c r="BR621" s="323"/>
      <c r="BS621" s="323"/>
      <c r="BT621" s="323"/>
      <c r="BU621" s="323"/>
      <c r="BV621" s="323"/>
      <c r="BW621" s="323"/>
      <c r="BX621" s="323"/>
      <c r="BY621" s="323"/>
      <c r="BZ621" s="323"/>
      <c r="CA621" s="323"/>
      <c r="CB621" s="323"/>
      <c r="CC621" s="323"/>
      <c r="CD621" s="323"/>
      <c r="CE621" s="323"/>
      <c r="CF621" s="323"/>
      <c r="CG621" s="323"/>
      <c r="CH621" s="323"/>
      <c r="CI621" s="323"/>
      <c r="CJ621" s="323"/>
      <c r="CK621" s="323"/>
      <c r="CL621" s="323"/>
      <c r="CM621" s="323"/>
      <c r="CN621" s="323"/>
      <c r="CO621" s="323"/>
      <c r="CP621" s="323"/>
      <c r="CQ621" s="323"/>
      <c r="CR621" s="323"/>
      <c r="CS621" s="323"/>
      <c r="CT621" s="323"/>
      <c r="CU621" s="323"/>
      <c r="CV621" s="323"/>
      <c r="CW621" s="323"/>
      <c r="CX621" s="323"/>
      <c r="CY621" s="323"/>
      <c r="CZ621" s="323"/>
      <c r="DA621" s="323"/>
      <c r="DB621" s="323"/>
      <c r="DC621" s="323"/>
      <c r="DD621" s="323"/>
      <c r="DE621" s="323"/>
      <c r="DF621" s="323"/>
      <c r="DG621" s="323"/>
      <c r="DH621" s="323"/>
    </row>
    <row r="622" spans="1:112" s="328" customFormat="1" ht="25.5">
      <c r="A622" s="100">
        <v>358</v>
      </c>
      <c r="B622" s="100"/>
      <c r="C622" s="100" t="s">
        <v>1880</v>
      </c>
      <c r="D622" s="100" t="s">
        <v>1069</v>
      </c>
      <c r="E622" s="100" t="s">
        <v>1881</v>
      </c>
      <c r="F622" s="100" t="s">
        <v>1882</v>
      </c>
      <c r="G622" s="100" t="s">
        <v>6707</v>
      </c>
      <c r="H622" s="329">
        <v>200</v>
      </c>
      <c r="I622" s="100"/>
      <c r="J622" s="100"/>
      <c r="K622" s="107">
        <v>42628</v>
      </c>
      <c r="L622" s="100" t="s">
        <v>1883</v>
      </c>
      <c r="M622" s="100"/>
      <c r="N622" s="323"/>
      <c r="O622" s="323"/>
      <c r="P622" s="323"/>
      <c r="Q622" s="323"/>
      <c r="R622" s="323"/>
      <c r="S622" s="323"/>
      <c r="T622" s="323"/>
      <c r="U622" s="323"/>
      <c r="V622" s="323"/>
      <c r="W622" s="323"/>
      <c r="X622" s="323"/>
      <c r="Y622" s="323"/>
      <c r="Z622" s="323"/>
      <c r="AA622" s="323"/>
      <c r="AB622" s="323"/>
      <c r="AC622" s="323"/>
      <c r="AD622" s="323"/>
      <c r="AE622" s="323"/>
      <c r="AF622" s="323"/>
      <c r="AG622" s="323"/>
      <c r="AH622" s="323"/>
      <c r="AI622" s="323"/>
      <c r="AJ622" s="323"/>
      <c r="AK622" s="323"/>
      <c r="AL622" s="323"/>
      <c r="AM622" s="323"/>
      <c r="AN622" s="323"/>
      <c r="AO622" s="323"/>
      <c r="AP622" s="323"/>
      <c r="AQ622" s="323"/>
      <c r="AR622" s="323"/>
      <c r="AS622" s="323"/>
      <c r="AT622" s="323"/>
      <c r="AU622" s="323"/>
      <c r="AV622" s="323"/>
      <c r="AW622" s="323"/>
      <c r="AX622" s="323"/>
      <c r="AY622" s="323"/>
      <c r="AZ622" s="323"/>
      <c r="BA622" s="323"/>
      <c r="BB622" s="323"/>
      <c r="BC622" s="323"/>
      <c r="BD622" s="323"/>
      <c r="BE622" s="323"/>
      <c r="BF622" s="323"/>
      <c r="BG622" s="323"/>
      <c r="BH622" s="323"/>
      <c r="BI622" s="323"/>
      <c r="BJ622" s="323"/>
      <c r="BK622" s="323"/>
      <c r="BL622" s="323"/>
      <c r="BM622" s="323"/>
      <c r="BN622" s="323"/>
      <c r="BO622" s="323"/>
      <c r="BP622" s="323"/>
      <c r="BQ622" s="323"/>
      <c r="BR622" s="323"/>
      <c r="BS622" s="323"/>
      <c r="BT622" s="323"/>
      <c r="BU622" s="323"/>
      <c r="BV622" s="323"/>
      <c r="BW622" s="323"/>
      <c r="BX622" s="323"/>
      <c r="BY622" s="323"/>
      <c r="BZ622" s="323"/>
      <c r="CA622" s="323"/>
      <c r="CB622" s="323"/>
      <c r="CC622" s="323"/>
      <c r="CD622" s="323"/>
      <c r="CE622" s="323"/>
      <c r="CF622" s="323"/>
      <c r="CG622" s="323"/>
      <c r="CH622" s="323"/>
      <c r="CI622" s="323"/>
      <c r="CJ622" s="323"/>
      <c r="CK622" s="323"/>
      <c r="CL622" s="323"/>
      <c r="CM622" s="323"/>
      <c r="CN622" s="323"/>
      <c r="CO622" s="323"/>
      <c r="CP622" s="323"/>
      <c r="CQ622" s="323"/>
      <c r="CR622" s="323"/>
      <c r="CS622" s="323"/>
      <c r="CT622" s="323"/>
      <c r="CU622" s="323"/>
      <c r="CV622" s="323"/>
      <c r="CW622" s="323"/>
      <c r="CX622" s="323"/>
      <c r="CY622" s="323"/>
      <c r="CZ622" s="323"/>
      <c r="DA622" s="323"/>
      <c r="DB622" s="323"/>
      <c r="DC622" s="323"/>
      <c r="DD622" s="323"/>
      <c r="DE622" s="323"/>
      <c r="DF622" s="323"/>
      <c r="DG622" s="323"/>
      <c r="DH622" s="323"/>
    </row>
    <row r="623" spans="1:112" s="328" customFormat="1" ht="25.5">
      <c r="A623" s="100">
        <v>359</v>
      </c>
      <c r="B623" s="100"/>
      <c r="C623" s="100" t="s">
        <v>1884</v>
      </c>
      <c r="D623" s="100" t="s">
        <v>838</v>
      </c>
      <c r="E623" s="100" t="s">
        <v>1885</v>
      </c>
      <c r="F623" s="100" t="s">
        <v>1886</v>
      </c>
      <c r="G623" s="100" t="s">
        <v>2383</v>
      </c>
      <c r="H623" s="329">
        <v>5000</v>
      </c>
      <c r="I623" s="100"/>
      <c r="J623" s="100"/>
      <c r="K623" s="107">
        <v>42628</v>
      </c>
      <c r="L623" s="100" t="s">
        <v>1887</v>
      </c>
      <c r="M623" s="100"/>
      <c r="N623" s="323"/>
      <c r="O623" s="323"/>
      <c r="P623" s="323"/>
      <c r="Q623" s="323"/>
      <c r="R623" s="323"/>
      <c r="S623" s="323"/>
      <c r="T623" s="323"/>
      <c r="U623" s="323"/>
      <c r="V623" s="323"/>
      <c r="W623" s="323"/>
      <c r="X623" s="323"/>
      <c r="Y623" s="323"/>
      <c r="Z623" s="323"/>
      <c r="AA623" s="323"/>
      <c r="AB623" s="323"/>
      <c r="AC623" s="323"/>
      <c r="AD623" s="323"/>
      <c r="AE623" s="323"/>
      <c r="AF623" s="323"/>
      <c r="AG623" s="323"/>
      <c r="AH623" s="323"/>
      <c r="AI623" s="323"/>
      <c r="AJ623" s="323"/>
      <c r="AK623" s="323"/>
      <c r="AL623" s="323"/>
      <c r="AM623" s="323"/>
      <c r="AN623" s="323"/>
      <c r="AO623" s="323"/>
      <c r="AP623" s="323"/>
      <c r="AQ623" s="323"/>
      <c r="AR623" s="323"/>
      <c r="AS623" s="323"/>
      <c r="AT623" s="323"/>
      <c r="AU623" s="323"/>
      <c r="AV623" s="323"/>
      <c r="AW623" s="323"/>
      <c r="AX623" s="323"/>
      <c r="AY623" s="323"/>
      <c r="AZ623" s="323"/>
      <c r="BA623" s="323"/>
      <c r="BB623" s="323"/>
      <c r="BC623" s="323"/>
      <c r="BD623" s="323"/>
      <c r="BE623" s="323"/>
      <c r="BF623" s="323"/>
      <c r="BG623" s="323"/>
      <c r="BH623" s="323"/>
      <c r="BI623" s="323"/>
      <c r="BJ623" s="323"/>
      <c r="BK623" s="323"/>
      <c r="BL623" s="323"/>
      <c r="BM623" s="323"/>
      <c r="BN623" s="323"/>
      <c r="BO623" s="323"/>
      <c r="BP623" s="323"/>
      <c r="BQ623" s="323"/>
      <c r="BR623" s="323"/>
      <c r="BS623" s="323"/>
      <c r="BT623" s="323"/>
      <c r="BU623" s="323"/>
      <c r="BV623" s="323"/>
      <c r="BW623" s="323"/>
      <c r="BX623" s="323"/>
      <c r="BY623" s="323"/>
      <c r="BZ623" s="323"/>
      <c r="CA623" s="323"/>
      <c r="CB623" s="323"/>
      <c r="CC623" s="323"/>
      <c r="CD623" s="323"/>
      <c r="CE623" s="323"/>
      <c r="CF623" s="323"/>
      <c r="CG623" s="323"/>
      <c r="CH623" s="323"/>
      <c r="CI623" s="323"/>
      <c r="CJ623" s="323"/>
      <c r="CK623" s="323"/>
      <c r="CL623" s="323"/>
      <c r="CM623" s="323"/>
      <c r="CN623" s="323"/>
      <c r="CO623" s="323"/>
      <c r="CP623" s="323"/>
      <c r="CQ623" s="323"/>
      <c r="CR623" s="323"/>
      <c r="CS623" s="323"/>
      <c r="CT623" s="323"/>
      <c r="CU623" s="323"/>
      <c r="CV623" s="323"/>
      <c r="CW623" s="323"/>
      <c r="CX623" s="323"/>
      <c r="CY623" s="323"/>
      <c r="CZ623" s="323"/>
      <c r="DA623" s="323"/>
      <c r="DB623" s="323"/>
      <c r="DC623" s="323"/>
      <c r="DD623" s="323"/>
      <c r="DE623" s="323"/>
      <c r="DF623" s="323"/>
      <c r="DG623" s="323"/>
      <c r="DH623" s="323"/>
    </row>
    <row r="624" spans="1:112" s="33" customFormat="1" ht="25.5">
      <c r="A624" s="100">
        <v>360</v>
      </c>
      <c r="B624" s="100"/>
      <c r="C624" s="100" t="s">
        <v>5753</v>
      </c>
      <c r="D624" s="100" t="s">
        <v>462</v>
      </c>
      <c r="E624" s="100" t="s">
        <v>1888</v>
      </c>
      <c r="F624" s="100" t="s">
        <v>1889</v>
      </c>
      <c r="G624" s="100" t="s">
        <v>6707</v>
      </c>
      <c r="H624" s="329">
        <v>200</v>
      </c>
      <c r="I624" s="100"/>
      <c r="J624" s="100"/>
      <c r="K624" s="107">
        <v>42632</v>
      </c>
      <c r="L624" s="100" t="s">
        <v>1890</v>
      </c>
      <c r="M624" s="100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</row>
    <row r="625" spans="1:112" s="33" customFormat="1" ht="12.75">
      <c r="A625" s="100"/>
      <c r="B625" s="100"/>
      <c r="C625" s="100"/>
      <c r="D625" s="100"/>
      <c r="E625" s="100"/>
      <c r="F625" s="100"/>
      <c r="G625" s="100" t="s">
        <v>2383</v>
      </c>
      <c r="H625" s="329">
        <v>3000</v>
      </c>
      <c r="I625" s="100"/>
      <c r="J625" s="100"/>
      <c r="K625" s="100"/>
      <c r="L625" s="100"/>
      <c r="M625" s="100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</row>
    <row r="626" spans="1:112" s="33" customFormat="1" ht="25.5">
      <c r="A626" s="100">
        <v>361</v>
      </c>
      <c r="B626" s="100"/>
      <c r="C626" s="100" t="s">
        <v>1891</v>
      </c>
      <c r="D626" s="100" t="s">
        <v>1024</v>
      </c>
      <c r="E626" s="100" t="s">
        <v>1888</v>
      </c>
      <c r="F626" s="100" t="s">
        <v>1892</v>
      </c>
      <c r="G626" s="100" t="s">
        <v>6707</v>
      </c>
      <c r="H626" s="329">
        <v>200</v>
      </c>
      <c r="I626" s="100"/>
      <c r="J626" s="100"/>
      <c r="K626" s="107">
        <v>42632</v>
      </c>
      <c r="L626" s="100" t="s">
        <v>1893</v>
      </c>
      <c r="M626" s="100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</row>
    <row r="627" spans="1:112" s="33" customFormat="1" ht="12.75">
      <c r="A627" s="100"/>
      <c r="B627" s="100"/>
      <c r="C627" s="100"/>
      <c r="D627" s="100"/>
      <c r="E627" s="100"/>
      <c r="F627" s="100"/>
      <c r="G627" s="100" t="s">
        <v>2383</v>
      </c>
      <c r="H627" s="329">
        <v>3000</v>
      </c>
      <c r="I627" s="100"/>
      <c r="J627" s="100"/>
      <c r="K627" s="100"/>
      <c r="L627" s="100"/>
      <c r="M627" s="100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</row>
    <row r="628" spans="1:112" s="33" customFormat="1" ht="25.5">
      <c r="A628" s="100">
        <v>362</v>
      </c>
      <c r="B628" s="100"/>
      <c r="C628" s="100" t="s">
        <v>1894</v>
      </c>
      <c r="D628" s="100" t="s">
        <v>1024</v>
      </c>
      <c r="E628" s="100" t="s">
        <v>1888</v>
      </c>
      <c r="F628" s="100" t="s">
        <v>1895</v>
      </c>
      <c r="G628" s="100" t="s">
        <v>2485</v>
      </c>
      <c r="H628" s="329">
        <v>200</v>
      </c>
      <c r="I628" s="100"/>
      <c r="J628" s="100"/>
      <c r="K628" s="107">
        <v>42632</v>
      </c>
      <c r="L628" s="100" t="s">
        <v>1896</v>
      </c>
      <c r="M628" s="100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</row>
    <row r="629" spans="1:112" s="33" customFormat="1" ht="12.75">
      <c r="A629" s="100"/>
      <c r="B629" s="100"/>
      <c r="C629" s="100"/>
      <c r="D629" s="100"/>
      <c r="E629" s="100"/>
      <c r="F629" s="100"/>
      <c r="G629" s="100" t="s">
        <v>2383</v>
      </c>
      <c r="H629" s="329">
        <v>5000</v>
      </c>
      <c r="I629" s="100"/>
      <c r="J629" s="100"/>
      <c r="K629" s="100"/>
      <c r="L629" s="100"/>
      <c r="M629" s="100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</row>
    <row r="630" spans="1:112" s="33" customFormat="1" ht="25.5">
      <c r="A630" s="100">
        <v>363</v>
      </c>
      <c r="B630" s="100"/>
      <c r="C630" s="100" t="s">
        <v>1897</v>
      </c>
      <c r="D630" s="100" t="s">
        <v>1024</v>
      </c>
      <c r="E630" s="100" t="s">
        <v>1888</v>
      </c>
      <c r="F630" s="100" t="s">
        <v>1898</v>
      </c>
      <c r="G630" s="100" t="s">
        <v>2485</v>
      </c>
      <c r="H630" s="329">
        <v>200</v>
      </c>
      <c r="I630" s="100"/>
      <c r="J630" s="100"/>
      <c r="K630" s="107">
        <v>42632</v>
      </c>
      <c r="L630" s="100" t="s">
        <v>1899</v>
      </c>
      <c r="M630" s="100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</row>
    <row r="631" spans="1:112" s="33" customFormat="1" ht="12.75">
      <c r="A631" s="100"/>
      <c r="B631" s="100"/>
      <c r="C631" s="100"/>
      <c r="D631" s="100"/>
      <c r="E631" s="100"/>
      <c r="F631" s="100"/>
      <c r="G631" s="100" t="s">
        <v>2383</v>
      </c>
      <c r="H631" s="329">
        <v>3000</v>
      </c>
      <c r="I631" s="100"/>
      <c r="J631" s="100"/>
      <c r="K631" s="100"/>
      <c r="L631" s="100"/>
      <c r="M631" s="100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</row>
    <row r="632" spans="1:112" s="33" customFormat="1" ht="25.5">
      <c r="A632" s="100">
        <v>364</v>
      </c>
      <c r="B632" s="100"/>
      <c r="C632" s="100" t="s">
        <v>1900</v>
      </c>
      <c r="D632" s="100" t="s">
        <v>1024</v>
      </c>
      <c r="E632" s="100" t="s">
        <v>1888</v>
      </c>
      <c r="F632" s="100" t="s">
        <v>1901</v>
      </c>
      <c r="G632" s="100" t="s">
        <v>2485</v>
      </c>
      <c r="H632" s="329">
        <v>200</v>
      </c>
      <c r="I632" s="100"/>
      <c r="J632" s="100"/>
      <c r="K632" s="107">
        <v>42632</v>
      </c>
      <c r="L632" s="100" t="s">
        <v>1902</v>
      </c>
      <c r="M632" s="100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</row>
    <row r="633" spans="1:112" s="33" customFormat="1" ht="12.75">
      <c r="A633" s="100"/>
      <c r="B633" s="100"/>
      <c r="C633" s="100"/>
      <c r="D633" s="100"/>
      <c r="E633" s="100"/>
      <c r="F633" s="100"/>
      <c r="G633" s="100" t="s">
        <v>2383</v>
      </c>
      <c r="H633" s="329">
        <v>3000</v>
      </c>
      <c r="I633" s="100"/>
      <c r="J633" s="100"/>
      <c r="K633" s="100"/>
      <c r="L633" s="100"/>
      <c r="M633" s="100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</row>
    <row r="634" spans="1:112" s="33" customFormat="1" ht="25.5">
      <c r="A634" s="100">
        <v>365</v>
      </c>
      <c r="B634" s="100"/>
      <c r="C634" s="100" t="s">
        <v>1903</v>
      </c>
      <c r="D634" s="100" t="s">
        <v>1024</v>
      </c>
      <c r="E634" s="100" t="s">
        <v>1888</v>
      </c>
      <c r="F634" s="100" t="s">
        <v>1904</v>
      </c>
      <c r="G634" s="100" t="s">
        <v>2485</v>
      </c>
      <c r="H634" s="329">
        <v>200</v>
      </c>
      <c r="I634" s="100"/>
      <c r="J634" s="100"/>
      <c r="K634" s="107">
        <v>42632</v>
      </c>
      <c r="L634" s="100" t="s">
        <v>1905</v>
      </c>
      <c r="M634" s="100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</row>
    <row r="635" spans="1:112" s="33" customFormat="1" ht="12.75">
      <c r="A635" s="100"/>
      <c r="B635" s="100"/>
      <c r="C635" s="100"/>
      <c r="D635" s="100"/>
      <c r="E635" s="100"/>
      <c r="F635" s="100"/>
      <c r="G635" s="100" t="s">
        <v>2383</v>
      </c>
      <c r="H635" s="329">
        <v>3000</v>
      </c>
      <c r="I635" s="100"/>
      <c r="J635" s="100"/>
      <c r="K635" s="100"/>
      <c r="L635" s="100"/>
      <c r="M635" s="100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</row>
    <row r="636" spans="1:112" s="33" customFormat="1" ht="25.5">
      <c r="A636" s="100">
        <v>366</v>
      </c>
      <c r="B636" s="100"/>
      <c r="C636" s="100" t="s">
        <v>1906</v>
      </c>
      <c r="D636" s="100" t="s">
        <v>1024</v>
      </c>
      <c r="E636" s="100" t="s">
        <v>1907</v>
      </c>
      <c r="F636" s="100" t="s">
        <v>1908</v>
      </c>
      <c r="G636" s="100" t="s">
        <v>2485</v>
      </c>
      <c r="H636" s="329">
        <v>200</v>
      </c>
      <c r="I636" s="100"/>
      <c r="J636" s="100"/>
      <c r="K636" s="107">
        <v>42632</v>
      </c>
      <c r="L636" s="100" t="s">
        <v>1909</v>
      </c>
      <c r="M636" s="100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</row>
    <row r="637" spans="1:112" s="33" customFormat="1" ht="12.75">
      <c r="A637" s="100"/>
      <c r="B637" s="100"/>
      <c r="C637" s="100"/>
      <c r="D637" s="100"/>
      <c r="E637" s="100"/>
      <c r="F637" s="100"/>
      <c r="G637" s="100" t="s">
        <v>2383</v>
      </c>
      <c r="H637" s="329">
        <v>3000</v>
      </c>
      <c r="I637" s="100"/>
      <c r="J637" s="100"/>
      <c r="K637" s="100"/>
      <c r="L637" s="100"/>
      <c r="M637" s="100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</row>
    <row r="638" spans="1:112" s="33" customFormat="1" ht="25.5">
      <c r="A638" s="100">
        <v>367</v>
      </c>
      <c r="B638" s="100"/>
      <c r="C638" s="100" t="s">
        <v>1910</v>
      </c>
      <c r="D638" s="100" t="s">
        <v>456</v>
      </c>
      <c r="E638" s="100" t="s">
        <v>1888</v>
      </c>
      <c r="F638" s="100" t="s">
        <v>1911</v>
      </c>
      <c r="G638" s="100" t="s">
        <v>2485</v>
      </c>
      <c r="H638" s="329">
        <v>200</v>
      </c>
      <c r="I638" s="100"/>
      <c r="J638" s="100"/>
      <c r="K638" s="107">
        <v>42632</v>
      </c>
      <c r="L638" s="100" t="s">
        <v>1912</v>
      </c>
      <c r="M638" s="100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</row>
    <row r="639" spans="1:112" s="33" customFormat="1" ht="12.75">
      <c r="A639" s="100"/>
      <c r="B639" s="100"/>
      <c r="C639" s="100"/>
      <c r="D639" s="100"/>
      <c r="E639" s="100"/>
      <c r="F639" s="100"/>
      <c r="G639" s="100" t="s">
        <v>2383</v>
      </c>
      <c r="H639" s="329">
        <v>3000</v>
      </c>
      <c r="I639" s="100"/>
      <c r="J639" s="100"/>
      <c r="K639" s="100"/>
      <c r="L639" s="100"/>
      <c r="M639" s="100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</row>
    <row r="640" spans="1:112" s="33" customFormat="1" ht="25.5">
      <c r="A640" s="100">
        <v>368</v>
      </c>
      <c r="B640" s="100"/>
      <c r="C640" s="100" t="s">
        <v>1913</v>
      </c>
      <c r="D640" s="100" t="s">
        <v>799</v>
      </c>
      <c r="E640" s="100" t="s">
        <v>1914</v>
      </c>
      <c r="F640" s="100" t="s">
        <v>1915</v>
      </c>
      <c r="G640" s="100" t="s">
        <v>6707</v>
      </c>
      <c r="H640" s="329">
        <v>200</v>
      </c>
      <c r="I640" s="100"/>
      <c r="J640" s="100"/>
      <c r="K640" s="107">
        <v>42629</v>
      </c>
      <c r="L640" s="100" t="s">
        <v>1916</v>
      </c>
      <c r="M640" s="100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</row>
    <row r="641" spans="1:112" s="33" customFormat="1" ht="12.75">
      <c r="A641" s="100"/>
      <c r="B641" s="100"/>
      <c r="C641" s="100"/>
      <c r="D641" s="100"/>
      <c r="E641" s="100"/>
      <c r="F641" s="100"/>
      <c r="G641" s="100" t="s">
        <v>6787</v>
      </c>
      <c r="H641" s="329">
        <v>3260</v>
      </c>
      <c r="I641" s="100"/>
      <c r="J641" s="100"/>
      <c r="K641" s="100"/>
      <c r="L641" s="100"/>
      <c r="M641" s="100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</row>
    <row r="642" spans="1:112" s="328" customFormat="1" ht="25.5">
      <c r="A642" s="100">
        <v>369</v>
      </c>
      <c r="B642" s="100"/>
      <c r="C642" s="100" t="s">
        <v>6885</v>
      </c>
      <c r="D642" s="100" t="s">
        <v>462</v>
      </c>
      <c r="E642" s="100" t="s">
        <v>1512</v>
      </c>
      <c r="F642" s="100" t="s">
        <v>1513</v>
      </c>
      <c r="G642" s="100" t="s">
        <v>6787</v>
      </c>
      <c r="H642" s="329">
        <v>5000</v>
      </c>
      <c r="I642" s="100"/>
      <c r="J642" s="100"/>
      <c r="K642" s="107">
        <v>42632</v>
      </c>
      <c r="L642" s="100" t="s">
        <v>1917</v>
      </c>
      <c r="M642" s="100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  <c r="Z642" s="323"/>
      <c r="AA642" s="323"/>
      <c r="AB642" s="323"/>
      <c r="AC642" s="323"/>
      <c r="AD642" s="323"/>
      <c r="AE642" s="323"/>
      <c r="AF642" s="323"/>
      <c r="AG642" s="323"/>
      <c r="AH642" s="323"/>
      <c r="AI642" s="323"/>
      <c r="AJ642" s="323"/>
      <c r="AK642" s="323"/>
      <c r="AL642" s="323"/>
      <c r="AM642" s="323"/>
      <c r="AN642" s="323"/>
      <c r="AO642" s="323"/>
      <c r="AP642" s="323"/>
      <c r="AQ642" s="323"/>
      <c r="AR642" s="323"/>
      <c r="AS642" s="323"/>
      <c r="AT642" s="323"/>
      <c r="AU642" s="323"/>
      <c r="AV642" s="323"/>
      <c r="AW642" s="323"/>
      <c r="AX642" s="323"/>
      <c r="AY642" s="323"/>
      <c r="AZ642" s="323"/>
      <c r="BA642" s="323"/>
      <c r="BB642" s="323"/>
      <c r="BC642" s="323"/>
      <c r="BD642" s="323"/>
      <c r="BE642" s="323"/>
      <c r="BF642" s="323"/>
      <c r="BG642" s="323"/>
      <c r="BH642" s="323"/>
      <c r="BI642" s="323"/>
      <c r="BJ642" s="323"/>
      <c r="BK642" s="323"/>
      <c r="BL642" s="323"/>
      <c r="BM642" s="323"/>
      <c r="BN642" s="323"/>
      <c r="BO642" s="323"/>
      <c r="BP642" s="323"/>
      <c r="BQ642" s="323"/>
      <c r="BR642" s="323"/>
      <c r="BS642" s="323"/>
      <c r="BT642" s="323"/>
      <c r="BU642" s="323"/>
      <c r="BV642" s="323"/>
      <c r="BW642" s="323"/>
      <c r="BX642" s="323"/>
      <c r="BY642" s="323"/>
      <c r="BZ642" s="323"/>
      <c r="CA642" s="323"/>
      <c r="CB642" s="323"/>
      <c r="CC642" s="323"/>
      <c r="CD642" s="323"/>
      <c r="CE642" s="323"/>
      <c r="CF642" s="323"/>
      <c r="CG642" s="323"/>
      <c r="CH642" s="323"/>
      <c r="CI642" s="323"/>
      <c r="CJ642" s="323"/>
      <c r="CK642" s="323"/>
      <c r="CL642" s="323"/>
      <c r="CM642" s="323"/>
      <c r="CN642" s="323"/>
      <c r="CO642" s="323"/>
      <c r="CP642" s="323"/>
      <c r="CQ642" s="323"/>
      <c r="CR642" s="323"/>
      <c r="CS642" s="323"/>
      <c r="CT642" s="323"/>
      <c r="CU642" s="323"/>
      <c r="CV642" s="323"/>
      <c r="CW642" s="323"/>
      <c r="CX642" s="323"/>
      <c r="CY642" s="323"/>
      <c r="CZ642" s="323"/>
      <c r="DA642" s="323"/>
      <c r="DB642" s="323"/>
      <c r="DC642" s="323"/>
      <c r="DD642" s="323"/>
      <c r="DE642" s="323"/>
      <c r="DF642" s="323"/>
      <c r="DG642" s="323"/>
      <c r="DH642" s="323"/>
    </row>
    <row r="643" spans="1:112" s="33" customFormat="1" ht="25.5">
      <c r="A643" s="100">
        <v>370</v>
      </c>
      <c r="B643" s="100"/>
      <c r="C643" s="100" t="s">
        <v>1918</v>
      </c>
      <c r="D643" s="100" t="s">
        <v>799</v>
      </c>
      <c r="E643" s="100" t="s">
        <v>1919</v>
      </c>
      <c r="F643" s="100" t="s">
        <v>1920</v>
      </c>
      <c r="G643" s="100" t="s">
        <v>1921</v>
      </c>
      <c r="H643" s="100"/>
      <c r="I643" s="100"/>
      <c r="J643" s="329">
        <v>200</v>
      </c>
      <c r="K643" s="107">
        <v>42629</v>
      </c>
      <c r="L643" s="100" t="s">
        <v>1922</v>
      </c>
      <c r="M643" s="100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</row>
    <row r="644" spans="1:112" s="33" customFormat="1" ht="12.75">
      <c r="A644" s="100"/>
      <c r="B644" s="100"/>
      <c r="C644" s="100"/>
      <c r="D644" s="100"/>
      <c r="E644" s="100"/>
      <c r="F644" s="100"/>
      <c r="G644" s="100" t="s">
        <v>2383</v>
      </c>
      <c r="H644" s="100"/>
      <c r="I644" s="100"/>
      <c r="J644" s="329">
        <v>5000</v>
      </c>
      <c r="K644" s="107"/>
      <c r="L644" s="100"/>
      <c r="M644" s="100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</row>
    <row r="645" spans="1:112" s="33" customFormat="1" ht="25.5">
      <c r="A645" s="100">
        <v>371</v>
      </c>
      <c r="B645" s="100"/>
      <c r="C645" s="100" t="s">
        <v>1115</v>
      </c>
      <c r="D645" s="100" t="s">
        <v>843</v>
      </c>
      <c r="E645" s="100" t="s">
        <v>1919</v>
      </c>
      <c r="F645" s="100" t="s">
        <v>1920</v>
      </c>
      <c r="G645" s="100" t="s">
        <v>2383</v>
      </c>
      <c r="H645" s="100"/>
      <c r="I645" s="100"/>
      <c r="J645" s="329">
        <v>4700</v>
      </c>
      <c r="K645" s="107">
        <v>42629</v>
      </c>
      <c r="L645" s="100" t="s">
        <v>1923</v>
      </c>
      <c r="M645" s="100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</row>
    <row r="646" spans="1:112" s="33" customFormat="1" ht="25.5">
      <c r="A646" s="100">
        <v>372</v>
      </c>
      <c r="B646" s="100"/>
      <c r="C646" s="100" t="s">
        <v>1924</v>
      </c>
      <c r="D646" s="100" t="s">
        <v>1069</v>
      </c>
      <c r="E646" s="100" t="s">
        <v>1919</v>
      </c>
      <c r="F646" s="100" t="s">
        <v>1920</v>
      </c>
      <c r="G646" s="100" t="s">
        <v>1921</v>
      </c>
      <c r="H646" s="100"/>
      <c r="I646" s="100"/>
      <c r="J646" s="329">
        <v>200</v>
      </c>
      <c r="K646" s="107">
        <v>42629</v>
      </c>
      <c r="L646" s="100" t="s">
        <v>1925</v>
      </c>
      <c r="M646" s="100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</row>
    <row r="647" spans="1:112" s="33" customFormat="1" ht="12.75">
      <c r="A647" s="100"/>
      <c r="B647" s="100"/>
      <c r="C647" s="100"/>
      <c r="D647" s="100"/>
      <c r="E647" s="100"/>
      <c r="F647" s="100"/>
      <c r="G647" s="100" t="s">
        <v>2383</v>
      </c>
      <c r="H647" s="100"/>
      <c r="I647" s="100"/>
      <c r="J647" s="329">
        <v>5000</v>
      </c>
      <c r="K647" s="107"/>
      <c r="L647" s="100"/>
      <c r="M647" s="100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</row>
    <row r="648" spans="1:112" s="33" customFormat="1" ht="25.5">
      <c r="A648" s="100">
        <v>373</v>
      </c>
      <c r="B648" s="100"/>
      <c r="C648" s="100" t="s">
        <v>1926</v>
      </c>
      <c r="D648" s="100" t="s">
        <v>1069</v>
      </c>
      <c r="E648" s="100" t="s">
        <v>1927</v>
      </c>
      <c r="F648" s="100" t="s">
        <v>1928</v>
      </c>
      <c r="G648" s="100" t="s">
        <v>6707</v>
      </c>
      <c r="H648" s="100"/>
      <c r="I648" s="100"/>
      <c r="J648" s="329">
        <v>3691</v>
      </c>
      <c r="K648" s="107">
        <v>42629</v>
      </c>
      <c r="L648" s="100" t="s">
        <v>1929</v>
      </c>
      <c r="M648" s="100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</row>
    <row r="649" spans="1:112" s="33" customFormat="1" ht="25.5">
      <c r="A649" s="100">
        <v>374</v>
      </c>
      <c r="B649" s="100"/>
      <c r="C649" s="100" t="s">
        <v>1930</v>
      </c>
      <c r="D649" s="100" t="s">
        <v>1069</v>
      </c>
      <c r="E649" s="100" t="s">
        <v>1931</v>
      </c>
      <c r="F649" s="100" t="s">
        <v>1932</v>
      </c>
      <c r="G649" s="100" t="s">
        <v>6707</v>
      </c>
      <c r="H649" s="100"/>
      <c r="I649" s="100"/>
      <c r="J649" s="329">
        <v>1766</v>
      </c>
      <c r="K649" s="107">
        <v>42629</v>
      </c>
      <c r="L649" s="100" t="s">
        <v>1933</v>
      </c>
      <c r="M649" s="100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</row>
    <row r="650" spans="1:112" s="33" customFormat="1" ht="25.5">
      <c r="A650" s="100">
        <v>375</v>
      </c>
      <c r="B650" s="100"/>
      <c r="C650" s="100" t="s">
        <v>1934</v>
      </c>
      <c r="D650" s="100" t="s">
        <v>733</v>
      </c>
      <c r="E650" s="100" t="s">
        <v>1935</v>
      </c>
      <c r="F650" s="100" t="s">
        <v>1936</v>
      </c>
      <c r="G650" s="100" t="s">
        <v>2485</v>
      </c>
      <c r="H650" s="100"/>
      <c r="I650" s="100"/>
      <c r="J650" s="329">
        <v>200</v>
      </c>
      <c r="K650" s="107">
        <v>42632</v>
      </c>
      <c r="L650" s="100" t="s">
        <v>1937</v>
      </c>
      <c r="M650" s="100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</row>
    <row r="651" spans="1:112" s="33" customFormat="1" ht="12.75">
      <c r="A651" s="100"/>
      <c r="B651" s="100"/>
      <c r="C651" s="100"/>
      <c r="D651" s="100"/>
      <c r="E651" s="100"/>
      <c r="F651" s="100"/>
      <c r="G651" s="100" t="s">
        <v>542</v>
      </c>
      <c r="H651" s="329">
        <v>1109</v>
      </c>
      <c r="I651" s="100"/>
      <c r="J651" s="100"/>
      <c r="M651" s="100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</row>
    <row r="652" spans="1:112" s="33" customFormat="1" ht="25.5">
      <c r="A652" s="100">
        <v>376</v>
      </c>
      <c r="B652" s="100"/>
      <c r="C652" s="100" t="s">
        <v>1938</v>
      </c>
      <c r="D652" s="100" t="s">
        <v>733</v>
      </c>
      <c r="E652" s="100" t="s">
        <v>1939</v>
      </c>
      <c r="F652" s="100" t="s">
        <v>1936</v>
      </c>
      <c r="G652" s="100" t="s">
        <v>6707</v>
      </c>
      <c r="H652" s="329">
        <v>200</v>
      </c>
      <c r="I652" s="100"/>
      <c r="J652" s="100"/>
      <c r="K652" s="107">
        <v>42632</v>
      </c>
      <c r="L652" s="100" t="s">
        <v>1940</v>
      </c>
      <c r="M652" s="100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</row>
    <row r="653" spans="1:112" s="33" customFormat="1" ht="25.5">
      <c r="A653" s="100">
        <v>377</v>
      </c>
      <c r="B653" s="100"/>
      <c r="C653" s="100" t="s">
        <v>1941</v>
      </c>
      <c r="D653" s="100" t="s">
        <v>764</v>
      </c>
      <c r="E653" s="100" t="s">
        <v>1942</v>
      </c>
      <c r="F653" s="100" t="s">
        <v>1943</v>
      </c>
      <c r="G653" s="100" t="s">
        <v>6787</v>
      </c>
      <c r="H653" s="100"/>
      <c r="I653" s="100"/>
      <c r="J653" s="329">
        <v>1000</v>
      </c>
      <c r="K653" s="107">
        <v>42628</v>
      </c>
      <c r="L653" s="100" t="s">
        <v>1944</v>
      </c>
      <c r="M653" s="100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</row>
    <row r="654" spans="1:112" s="33" customFormat="1" ht="25.5">
      <c r="A654" s="100">
        <v>378</v>
      </c>
      <c r="B654" s="100"/>
      <c r="C654" s="100" t="s">
        <v>1852</v>
      </c>
      <c r="D654" s="100" t="s">
        <v>838</v>
      </c>
      <c r="E654" s="100" t="s">
        <v>1945</v>
      </c>
      <c r="F654" s="100" t="s">
        <v>1946</v>
      </c>
      <c r="G654" s="100" t="s">
        <v>6707</v>
      </c>
      <c r="H654" s="329">
        <v>200</v>
      </c>
      <c r="I654" s="100"/>
      <c r="J654" s="100"/>
      <c r="K654" s="107">
        <v>42628</v>
      </c>
      <c r="L654" s="100" t="s">
        <v>1947</v>
      </c>
      <c r="M654" s="100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</row>
    <row r="655" spans="1:112" s="33" customFormat="1" ht="25.5">
      <c r="A655" s="100">
        <v>379</v>
      </c>
      <c r="B655" s="100"/>
      <c r="C655" s="100" t="s">
        <v>1852</v>
      </c>
      <c r="D655" s="100" t="s">
        <v>838</v>
      </c>
      <c r="E655" s="100" t="s">
        <v>1948</v>
      </c>
      <c r="F655" s="100" t="s">
        <v>1949</v>
      </c>
      <c r="G655" s="100" t="s">
        <v>6707</v>
      </c>
      <c r="H655" s="329">
        <v>200</v>
      </c>
      <c r="I655" s="100"/>
      <c r="J655" s="100"/>
      <c r="K655" s="107">
        <v>42628</v>
      </c>
      <c r="L655" s="100" t="s">
        <v>1950</v>
      </c>
      <c r="M655" s="100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</row>
    <row r="656" spans="1:112" s="33" customFormat="1" ht="12.75">
      <c r="A656" s="100"/>
      <c r="B656" s="100"/>
      <c r="C656" s="100"/>
      <c r="D656" s="100"/>
      <c r="E656" s="100"/>
      <c r="F656" s="100"/>
      <c r="G656" s="100" t="s">
        <v>6787</v>
      </c>
      <c r="H656" s="329">
        <v>1500</v>
      </c>
      <c r="I656" s="100"/>
      <c r="J656" s="100"/>
      <c r="K656" s="107"/>
      <c r="L656" s="100"/>
      <c r="M656" s="100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</row>
    <row r="657" spans="1:112" s="33" customFormat="1" ht="25.5">
      <c r="A657" s="100">
        <v>380</v>
      </c>
      <c r="B657" s="100"/>
      <c r="C657" s="100" t="s">
        <v>5642</v>
      </c>
      <c r="D657" s="100" t="s">
        <v>838</v>
      </c>
      <c r="E657" s="100" t="s">
        <v>1951</v>
      </c>
      <c r="F657" s="100" t="s">
        <v>1952</v>
      </c>
      <c r="G657" s="100" t="s">
        <v>6707</v>
      </c>
      <c r="H657" s="329">
        <v>200</v>
      </c>
      <c r="I657" s="100"/>
      <c r="J657" s="100"/>
      <c r="K657" s="107">
        <v>42628</v>
      </c>
      <c r="L657" s="100" t="s">
        <v>1953</v>
      </c>
      <c r="M657" s="100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</row>
    <row r="658" spans="1:112" s="328" customFormat="1" ht="25.5">
      <c r="A658" s="100">
        <v>381</v>
      </c>
      <c r="B658" s="100"/>
      <c r="C658" s="100" t="s">
        <v>1954</v>
      </c>
      <c r="D658" s="100" t="s">
        <v>479</v>
      </c>
      <c r="E658" s="100" t="s">
        <v>1955</v>
      </c>
      <c r="F658" s="100" t="s">
        <v>1956</v>
      </c>
      <c r="G658" s="100" t="s">
        <v>6707</v>
      </c>
      <c r="H658" s="329">
        <v>200</v>
      </c>
      <c r="I658" s="100"/>
      <c r="J658" s="100"/>
      <c r="K658" s="107">
        <v>42632</v>
      </c>
      <c r="L658" s="100" t="s">
        <v>1957</v>
      </c>
      <c r="M658" s="100"/>
      <c r="N658" s="323"/>
      <c r="O658" s="323"/>
      <c r="P658" s="323"/>
      <c r="Q658" s="323"/>
      <c r="R658" s="323"/>
      <c r="S658" s="323"/>
      <c r="T658" s="323"/>
      <c r="U658" s="323"/>
      <c r="V658" s="323"/>
      <c r="W658" s="323"/>
      <c r="X658" s="323"/>
      <c r="Y658" s="323"/>
      <c r="Z658" s="323"/>
      <c r="AA658" s="323"/>
      <c r="AB658" s="323"/>
      <c r="AC658" s="323"/>
      <c r="AD658" s="323"/>
      <c r="AE658" s="323"/>
      <c r="AF658" s="323"/>
      <c r="AG658" s="323"/>
      <c r="AH658" s="323"/>
      <c r="AI658" s="323"/>
      <c r="AJ658" s="323"/>
      <c r="AK658" s="323"/>
      <c r="AL658" s="323"/>
      <c r="AM658" s="323"/>
      <c r="AN658" s="323"/>
      <c r="AO658" s="323"/>
      <c r="AP658" s="323"/>
      <c r="AQ658" s="323"/>
      <c r="AR658" s="323"/>
      <c r="AS658" s="323"/>
      <c r="AT658" s="323"/>
      <c r="AU658" s="323"/>
      <c r="AV658" s="323"/>
      <c r="AW658" s="323"/>
      <c r="AX658" s="323"/>
      <c r="AY658" s="323"/>
      <c r="AZ658" s="323"/>
      <c r="BA658" s="323"/>
      <c r="BB658" s="323"/>
      <c r="BC658" s="323"/>
      <c r="BD658" s="323"/>
      <c r="BE658" s="323"/>
      <c r="BF658" s="323"/>
      <c r="BG658" s="323"/>
      <c r="BH658" s="323"/>
      <c r="BI658" s="323"/>
      <c r="BJ658" s="323"/>
      <c r="BK658" s="323"/>
      <c r="BL658" s="323"/>
      <c r="BM658" s="323"/>
      <c r="BN658" s="323"/>
      <c r="BO658" s="323"/>
      <c r="BP658" s="323"/>
      <c r="BQ658" s="323"/>
      <c r="BR658" s="323"/>
      <c r="BS658" s="323"/>
      <c r="BT658" s="323"/>
      <c r="BU658" s="323"/>
      <c r="BV658" s="323"/>
      <c r="BW658" s="323"/>
      <c r="BX658" s="323"/>
      <c r="BY658" s="323"/>
      <c r="BZ658" s="323"/>
      <c r="CA658" s="323"/>
      <c r="CB658" s="323"/>
      <c r="CC658" s="323"/>
      <c r="CD658" s="323"/>
      <c r="CE658" s="323"/>
      <c r="CF658" s="323"/>
      <c r="CG658" s="323"/>
      <c r="CH658" s="323"/>
      <c r="CI658" s="323"/>
      <c r="CJ658" s="323"/>
      <c r="CK658" s="323"/>
      <c r="CL658" s="323"/>
      <c r="CM658" s="323"/>
      <c r="CN658" s="323"/>
      <c r="CO658" s="323"/>
      <c r="CP658" s="323"/>
      <c r="CQ658" s="323"/>
      <c r="CR658" s="323"/>
      <c r="CS658" s="323"/>
      <c r="CT658" s="323"/>
      <c r="CU658" s="323"/>
      <c r="CV658" s="323"/>
      <c r="CW658" s="323"/>
      <c r="CX658" s="323"/>
      <c r="CY658" s="323"/>
      <c r="CZ658" s="323"/>
      <c r="DA658" s="323"/>
      <c r="DB658" s="323"/>
      <c r="DC658" s="323"/>
      <c r="DD658" s="323"/>
      <c r="DE658" s="323"/>
      <c r="DF658" s="323"/>
      <c r="DG658" s="323"/>
      <c r="DH658" s="323"/>
    </row>
    <row r="659" spans="1:112" s="328" customFormat="1" ht="25.5">
      <c r="A659" s="100">
        <v>382</v>
      </c>
      <c r="B659" s="100"/>
      <c r="C659" s="100" t="s">
        <v>1958</v>
      </c>
      <c r="D659" s="100" t="s">
        <v>764</v>
      </c>
      <c r="E659" s="100" t="s">
        <v>1959</v>
      </c>
      <c r="F659" s="100" t="s">
        <v>1960</v>
      </c>
      <c r="G659" s="100" t="s">
        <v>2383</v>
      </c>
      <c r="H659" s="329">
        <v>7314</v>
      </c>
      <c r="I659" s="100"/>
      <c r="J659" s="100"/>
      <c r="K659" s="107">
        <v>42628</v>
      </c>
      <c r="L659" s="100" t="s">
        <v>1961</v>
      </c>
      <c r="M659" s="100"/>
      <c r="N659" s="323"/>
      <c r="O659" s="323"/>
      <c r="P659" s="323"/>
      <c r="Q659" s="323"/>
      <c r="R659" s="323"/>
      <c r="S659" s="323"/>
      <c r="T659" s="323"/>
      <c r="U659" s="323"/>
      <c r="V659" s="323"/>
      <c r="W659" s="323"/>
      <c r="X659" s="323"/>
      <c r="Y659" s="323"/>
      <c r="Z659" s="323"/>
      <c r="AA659" s="323"/>
      <c r="AB659" s="323"/>
      <c r="AC659" s="323"/>
      <c r="AD659" s="323"/>
      <c r="AE659" s="323"/>
      <c r="AF659" s="323"/>
      <c r="AG659" s="323"/>
      <c r="AH659" s="323"/>
      <c r="AI659" s="323"/>
      <c r="AJ659" s="323"/>
      <c r="AK659" s="323"/>
      <c r="AL659" s="323"/>
      <c r="AM659" s="323"/>
      <c r="AN659" s="323"/>
      <c r="AO659" s="323"/>
      <c r="AP659" s="323"/>
      <c r="AQ659" s="323"/>
      <c r="AR659" s="323"/>
      <c r="AS659" s="323"/>
      <c r="AT659" s="323"/>
      <c r="AU659" s="323"/>
      <c r="AV659" s="323"/>
      <c r="AW659" s="323"/>
      <c r="AX659" s="323"/>
      <c r="AY659" s="323"/>
      <c r="AZ659" s="323"/>
      <c r="BA659" s="323"/>
      <c r="BB659" s="323"/>
      <c r="BC659" s="323"/>
      <c r="BD659" s="323"/>
      <c r="BE659" s="323"/>
      <c r="BF659" s="323"/>
      <c r="BG659" s="323"/>
      <c r="BH659" s="323"/>
      <c r="BI659" s="323"/>
      <c r="BJ659" s="323"/>
      <c r="BK659" s="323"/>
      <c r="BL659" s="323"/>
      <c r="BM659" s="323"/>
      <c r="BN659" s="323"/>
      <c r="BO659" s="323"/>
      <c r="BP659" s="323"/>
      <c r="BQ659" s="323"/>
      <c r="BR659" s="323"/>
      <c r="BS659" s="323"/>
      <c r="BT659" s="323"/>
      <c r="BU659" s="323"/>
      <c r="BV659" s="323"/>
      <c r="BW659" s="323"/>
      <c r="BX659" s="323"/>
      <c r="BY659" s="323"/>
      <c r="BZ659" s="323"/>
      <c r="CA659" s="323"/>
      <c r="CB659" s="323"/>
      <c r="CC659" s="323"/>
      <c r="CD659" s="323"/>
      <c r="CE659" s="323"/>
      <c r="CF659" s="323"/>
      <c r="CG659" s="323"/>
      <c r="CH659" s="323"/>
      <c r="CI659" s="323"/>
      <c r="CJ659" s="323"/>
      <c r="CK659" s="323"/>
      <c r="CL659" s="323"/>
      <c r="CM659" s="323"/>
      <c r="CN659" s="323"/>
      <c r="CO659" s="323"/>
      <c r="CP659" s="323"/>
      <c r="CQ659" s="323"/>
      <c r="CR659" s="323"/>
      <c r="CS659" s="323"/>
      <c r="CT659" s="323"/>
      <c r="CU659" s="323"/>
      <c r="CV659" s="323"/>
      <c r="CW659" s="323"/>
      <c r="CX659" s="323"/>
      <c r="CY659" s="323"/>
      <c r="CZ659" s="323"/>
      <c r="DA659" s="323"/>
      <c r="DB659" s="323"/>
      <c r="DC659" s="323"/>
      <c r="DD659" s="323"/>
      <c r="DE659" s="323"/>
      <c r="DF659" s="323"/>
      <c r="DG659" s="323"/>
      <c r="DH659" s="323"/>
    </row>
    <row r="660" spans="1:112" s="33" customFormat="1" ht="25.5">
      <c r="A660" s="100">
        <v>383</v>
      </c>
      <c r="B660" s="100"/>
      <c r="C660" s="100" t="s">
        <v>769</v>
      </c>
      <c r="D660" s="100" t="s">
        <v>764</v>
      </c>
      <c r="E660" s="100" t="s">
        <v>770</v>
      </c>
      <c r="F660" s="100" t="s">
        <v>771</v>
      </c>
      <c r="G660" s="100" t="s">
        <v>772</v>
      </c>
      <c r="H660" s="329">
        <v>59520</v>
      </c>
      <c r="I660" s="100"/>
      <c r="J660" s="100"/>
      <c r="K660" s="107">
        <v>42632</v>
      </c>
      <c r="L660" s="100" t="s">
        <v>1962</v>
      </c>
      <c r="M660" s="100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</row>
    <row r="661" spans="1:112" s="33" customFormat="1" ht="25.5">
      <c r="A661" s="100"/>
      <c r="B661" s="100"/>
      <c r="C661" s="100" t="s">
        <v>775</v>
      </c>
      <c r="D661" s="100" t="s">
        <v>776</v>
      </c>
      <c r="E661" s="100"/>
      <c r="F661" s="100"/>
      <c r="G661" s="100" t="s">
        <v>772</v>
      </c>
      <c r="H661" s="329">
        <v>59520</v>
      </c>
      <c r="I661" s="100"/>
      <c r="J661" s="100"/>
      <c r="K661" s="100"/>
      <c r="L661" s="100"/>
      <c r="M661" s="100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</row>
    <row r="662" spans="1:112" s="33" customFormat="1" ht="25.5">
      <c r="A662" s="100">
        <v>384</v>
      </c>
      <c r="B662" s="100"/>
      <c r="C662" s="100" t="s">
        <v>769</v>
      </c>
      <c r="D662" s="100" t="s">
        <v>764</v>
      </c>
      <c r="E662" s="100" t="s">
        <v>770</v>
      </c>
      <c r="F662" s="100" t="s">
        <v>804</v>
      </c>
      <c r="G662" s="100" t="s">
        <v>805</v>
      </c>
      <c r="H662" s="329">
        <v>120</v>
      </c>
      <c r="I662" s="100"/>
      <c r="J662" s="100"/>
      <c r="K662" s="107">
        <v>42632</v>
      </c>
      <c r="L662" s="100" t="s">
        <v>1963</v>
      </c>
      <c r="M662" s="100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</row>
    <row r="663" spans="1:112" s="33" customFormat="1" ht="25.5">
      <c r="A663" s="100">
        <v>385</v>
      </c>
      <c r="B663" s="100"/>
      <c r="C663" s="100" t="s">
        <v>769</v>
      </c>
      <c r="D663" s="100" t="s">
        <v>764</v>
      </c>
      <c r="E663" s="100" t="s">
        <v>770</v>
      </c>
      <c r="F663" s="100" t="s">
        <v>808</v>
      </c>
      <c r="G663" s="100" t="s">
        <v>772</v>
      </c>
      <c r="H663" s="329">
        <v>12400</v>
      </c>
      <c r="I663" s="100"/>
      <c r="J663" s="100"/>
      <c r="K663" s="107">
        <v>42632</v>
      </c>
      <c r="L663" s="100" t="s">
        <v>1964</v>
      </c>
      <c r="M663" s="100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</row>
    <row r="664" spans="1:112" s="33" customFormat="1" ht="25.5">
      <c r="A664" s="100">
        <v>386</v>
      </c>
      <c r="B664" s="100"/>
      <c r="C664" s="100" t="s">
        <v>1068</v>
      </c>
      <c r="D664" s="100" t="s">
        <v>497</v>
      </c>
      <c r="E664" s="100" t="s">
        <v>1965</v>
      </c>
      <c r="F664" s="100" t="s">
        <v>1966</v>
      </c>
      <c r="G664" s="100" t="s">
        <v>2485</v>
      </c>
      <c r="H664" s="329">
        <v>200</v>
      </c>
      <c r="I664" s="100"/>
      <c r="J664" s="100"/>
      <c r="K664" s="107">
        <v>42633</v>
      </c>
      <c r="L664" s="100" t="s">
        <v>1967</v>
      </c>
      <c r="M664" s="100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</row>
    <row r="665" spans="1:112" s="33" customFormat="1" ht="12.75">
      <c r="A665" s="100"/>
      <c r="B665" s="100"/>
      <c r="C665" s="100"/>
      <c r="D665" s="100"/>
      <c r="E665" s="100"/>
      <c r="F665" s="100"/>
      <c r="G665" s="100" t="s">
        <v>2383</v>
      </c>
      <c r="H665" s="329">
        <v>5000</v>
      </c>
      <c r="I665" s="100"/>
      <c r="J665" s="100"/>
      <c r="K665" s="100"/>
      <c r="L665" s="100"/>
      <c r="M665" s="100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</row>
    <row r="666" spans="1:112" s="33" customFormat="1" ht="25.5">
      <c r="A666" s="100">
        <v>387</v>
      </c>
      <c r="B666" s="100"/>
      <c r="C666" s="100" t="s">
        <v>1968</v>
      </c>
      <c r="D666" s="100" t="s">
        <v>497</v>
      </c>
      <c r="E666" s="100" t="s">
        <v>1965</v>
      </c>
      <c r="F666" s="100" t="s">
        <v>1969</v>
      </c>
      <c r="G666" s="100" t="s">
        <v>2485</v>
      </c>
      <c r="H666" s="329">
        <v>200</v>
      </c>
      <c r="I666" s="100"/>
      <c r="J666" s="100"/>
      <c r="K666" s="107">
        <v>42633</v>
      </c>
      <c r="L666" s="100" t="s">
        <v>1970</v>
      </c>
      <c r="M666" s="100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</row>
    <row r="667" spans="1:112" s="33" customFormat="1" ht="12.75">
      <c r="A667" s="100"/>
      <c r="B667" s="100"/>
      <c r="C667" s="100"/>
      <c r="D667" s="100"/>
      <c r="E667" s="100"/>
      <c r="F667" s="100"/>
      <c r="G667" s="100" t="s">
        <v>2383</v>
      </c>
      <c r="H667" s="329">
        <v>5000</v>
      </c>
      <c r="I667" s="100"/>
      <c r="J667" s="100"/>
      <c r="K667" s="100"/>
      <c r="L667" s="100"/>
      <c r="M667" s="100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</row>
    <row r="668" spans="1:112" s="33" customFormat="1" ht="25.5">
      <c r="A668" s="100">
        <v>388</v>
      </c>
      <c r="B668" s="100"/>
      <c r="C668" s="100" t="s">
        <v>1971</v>
      </c>
      <c r="D668" s="100" t="s">
        <v>497</v>
      </c>
      <c r="E668" s="100" t="s">
        <v>1965</v>
      </c>
      <c r="F668" s="100" t="s">
        <v>1972</v>
      </c>
      <c r="G668" s="100" t="s">
        <v>2485</v>
      </c>
      <c r="H668" s="329">
        <v>200</v>
      </c>
      <c r="I668" s="100"/>
      <c r="J668" s="100"/>
      <c r="K668" s="107">
        <v>42633</v>
      </c>
      <c r="L668" s="100" t="s">
        <v>1973</v>
      </c>
      <c r="M668" s="100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</row>
    <row r="669" spans="1:112" s="33" customFormat="1" ht="12.75">
      <c r="A669" s="100"/>
      <c r="B669" s="100"/>
      <c r="C669" s="100"/>
      <c r="D669" s="100"/>
      <c r="E669" s="100"/>
      <c r="F669" s="100"/>
      <c r="G669" s="100" t="s">
        <v>2383</v>
      </c>
      <c r="H669" s="329">
        <v>5000</v>
      </c>
      <c r="I669" s="100"/>
      <c r="J669" s="100"/>
      <c r="K669" s="100"/>
      <c r="L669" s="100"/>
      <c r="M669" s="100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</row>
    <row r="670" spans="1:112" s="33" customFormat="1" ht="25.5">
      <c r="A670" s="100">
        <v>389</v>
      </c>
      <c r="B670" s="100"/>
      <c r="C670" s="100" t="s">
        <v>1974</v>
      </c>
      <c r="D670" s="100" t="s">
        <v>497</v>
      </c>
      <c r="E670" s="100" t="s">
        <v>1965</v>
      </c>
      <c r="F670" s="100" t="s">
        <v>1975</v>
      </c>
      <c r="G670" s="100" t="s">
        <v>2485</v>
      </c>
      <c r="H670" s="329">
        <v>200</v>
      </c>
      <c r="I670" s="100"/>
      <c r="J670" s="100"/>
      <c r="K670" s="107">
        <v>42633</v>
      </c>
      <c r="L670" s="100" t="s">
        <v>1976</v>
      </c>
      <c r="M670" s="100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</row>
    <row r="671" spans="1:112" s="33" customFormat="1" ht="12.75">
      <c r="A671" s="100"/>
      <c r="B671" s="100"/>
      <c r="C671" s="100"/>
      <c r="D671" s="100"/>
      <c r="E671" s="100"/>
      <c r="F671" s="100"/>
      <c r="G671" s="100" t="s">
        <v>2383</v>
      </c>
      <c r="H671" s="329">
        <v>3000</v>
      </c>
      <c r="I671" s="100"/>
      <c r="J671" s="100"/>
      <c r="K671" s="100"/>
      <c r="L671" s="100"/>
      <c r="M671" s="100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</row>
    <row r="672" spans="1:112" s="33" customFormat="1" ht="25.5">
      <c r="A672" s="100">
        <v>390</v>
      </c>
      <c r="B672" s="100"/>
      <c r="C672" s="100" t="s">
        <v>1977</v>
      </c>
      <c r="D672" s="100" t="s">
        <v>497</v>
      </c>
      <c r="E672" s="100" t="s">
        <v>1965</v>
      </c>
      <c r="F672" s="100" t="s">
        <v>0</v>
      </c>
      <c r="G672" s="100" t="s">
        <v>2485</v>
      </c>
      <c r="H672" s="329">
        <v>200</v>
      </c>
      <c r="I672" s="100"/>
      <c r="J672" s="100"/>
      <c r="K672" s="107">
        <v>42633</v>
      </c>
      <c r="L672" s="100" t="s">
        <v>1</v>
      </c>
      <c r="M672" s="100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</row>
    <row r="673" spans="1:112" s="33" customFormat="1" ht="12.75">
      <c r="A673" s="100"/>
      <c r="B673" s="100"/>
      <c r="C673" s="100"/>
      <c r="D673" s="100"/>
      <c r="E673" s="100"/>
      <c r="F673" s="100"/>
      <c r="G673" s="100" t="s">
        <v>2383</v>
      </c>
      <c r="H673" s="329">
        <v>3000</v>
      </c>
      <c r="I673" s="100"/>
      <c r="J673" s="100"/>
      <c r="K673" s="100"/>
      <c r="L673" s="100"/>
      <c r="M673" s="100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</row>
    <row r="674" spans="1:112" s="33" customFormat="1" ht="25.5">
      <c r="A674" s="100">
        <v>391</v>
      </c>
      <c r="B674" s="100"/>
      <c r="C674" s="100" t="s">
        <v>2</v>
      </c>
      <c r="D674" s="100" t="s">
        <v>497</v>
      </c>
      <c r="E674" s="100" t="s">
        <v>1965</v>
      </c>
      <c r="F674" s="100" t="s">
        <v>3</v>
      </c>
      <c r="G674" s="100" t="s">
        <v>2485</v>
      </c>
      <c r="H674" s="329">
        <v>200</v>
      </c>
      <c r="I674" s="100"/>
      <c r="J674" s="100"/>
      <c r="K674" s="107">
        <v>42633</v>
      </c>
      <c r="L674" s="100" t="s">
        <v>4</v>
      </c>
      <c r="M674" s="100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</row>
    <row r="675" spans="1:112" s="33" customFormat="1" ht="12.75">
      <c r="A675" s="100"/>
      <c r="B675" s="100"/>
      <c r="C675" s="100"/>
      <c r="D675" s="100"/>
      <c r="E675" s="100"/>
      <c r="F675" s="100"/>
      <c r="G675" s="100" t="s">
        <v>2383</v>
      </c>
      <c r="H675" s="329">
        <v>5000</v>
      </c>
      <c r="I675" s="100"/>
      <c r="J675" s="100"/>
      <c r="K675" s="100"/>
      <c r="L675" s="100"/>
      <c r="M675" s="100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</row>
    <row r="676" spans="1:112" s="33" customFormat="1" ht="25.5">
      <c r="A676" s="100">
        <v>392</v>
      </c>
      <c r="B676" s="100"/>
      <c r="C676" s="100" t="s">
        <v>5</v>
      </c>
      <c r="D676" s="100" t="s">
        <v>497</v>
      </c>
      <c r="E676" s="100" t="s">
        <v>1965</v>
      </c>
      <c r="F676" s="100" t="s">
        <v>6</v>
      </c>
      <c r="G676" s="100" t="s">
        <v>2485</v>
      </c>
      <c r="H676" s="329">
        <v>200</v>
      </c>
      <c r="I676" s="100"/>
      <c r="J676" s="100"/>
      <c r="K676" s="107">
        <v>42633</v>
      </c>
      <c r="L676" s="100" t="s">
        <v>7</v>
      </c>
      <c r="M676" s="100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</row>
    <row r="677" spans="1:112" s="33" customFormat="1" ht="12.75">
      <c r="A677" s="100"/>
      <c r="B677" s="100"/>
      <c r="C677" s="100"/>
      <c r="D677" s="100"/>
      <c r="E677" s="100"/>
      <c r="F677" s="100"/>
      <c r="G677" s="100" t="s">
        <v>2383</v>
      </c>
      <c r="H677" s="329">
        <v>5000</v>
      </c>
      <c r="I677" s="100"/>
      <c r="J677" s="100"/>
      <c r="K677" s="100"/>
      <c r="L677" s="100"/>
      <c r="M677" s="100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</row>
    <row r="678" spans="1:112" s="33" customFormat="1" ht="25.5">
      <c r="A678" s="100">
        <v>393</v>
      </c>
      <c r="B678" s="100"/>
      <c r="C678" s="100" t="s">
        <v>8</v>
      </c>
      <c r="D678" s="100" t="s">
        <v>497</v>
      </c>
      <c r="E678" s="100" t="s">
        <v>1965</v>
      </c>
      <c r="F678" s="100" t="s">
        <v>9</v>
      </c>
      <c r="G678" s="100" t="s">
        <v>2485</v>
      </c>
      <c r="H678" s="329">
        <v>200</v>
      </c>
      <c r="I678" s="100"/>
      <c r="J678" s="100"/>
      <c r="K678" s="107">
        <v>42633</v>
      </c>
      <c r="L678" s="100" t="s">
        <v>10</v>
      </c>
      <c r="M678" s="100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</row>
    <row r="679" spans="1:112" s="33" customFormat="1" ht="12.75">
      <c r="A679" s="100"/>
      <c r="B679" s="100"/>
      <c r="C679" s="100"/>
      <c r="D679" s="100"/>
      <c r="E679" s="100"/>
      <c r="F679" s="100"/>
      <c r="G679" s="100" t="s">
        <v>2383</v>
      </c>
      <c r="H679" s="329">
        <v>5000</v>
      </c>
      <c r="I679" s="100"/>
      <c r="J679" s="100"/>
      <c r="K679" s="100"/>
      <c r="L679" s="100"/>
      <c r="M679" s="100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</row>
    <row r="680" spans="1:112" s="33" customFormat="1" ht="38.25">
      <c r="A680" s="100">
        <v>394</v>
      </c>
      <c r="B680" s="100"/>
      <c r="C680" s="100" t="s">
        <v>11</v>
      </c>
      <c r="D680" s="100" t="s">
        <v>497</v>
      </c>
      <c r="E680" s="100" t="s">
        <v>1965</v>
      </c>
      <c r="F680" s="100" t="s">
        <v>12</v>
      </c>
      <c r="G680" s="100" t="s">
        <v>2485</v>
      </c>
      <c r="H680" s="329">
        <v>200</v>
      </c>
      <c r="I680" s="100"/>
      <c r="J680" s="100"/>
      <c r="K680" s="107">
        <v>42633</v>
      </c>
      <c r="L680" s="100" t="s">
        <v>13</v>
      </c>
      <c r="M680" s="100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</row>
    <row r="681" spans="1:112" s="33" customFormat="1" ht="12.75">
      <c r="A681" s="100"/>
      <c r="B681" s="100"/>
      <c r="C681" s="100"/>
      <c r="D681" s="100"/>
      <c r="E681" s="100"/>
      <c r="F681" s="100"/>
      <c r="G681" s="100" t="s">
        <v>2383</v>
      </c>
      <c r="H681" s="329">
        <v>5000</v>
      </c>
      <c r="I681" s="100"/>
      <c r="J681" s="100"/>
      <c r="K681" s="100"/>
      <c r="L681" s="100"/>
      <c r="M681" s="100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</row>
    <row r="682" spans="1:112" s="33" customFormat="1" ht="25.5">
      <c r="A682" s="100">
        <v>395</v>
      </c>
      <c r="B682" s="100"/>
      <c r="C682" s="100" t="s">
        <v>2391</v>
      </c>
      <c r="D682" s="100" t="s">
        <v>497</v>
      </c>
      <c r="E682" s="100" t="s">
        <v>14</v>
      </c>
      <c r="F682" s="100" t="s">
        <v>15</v>
      </c>
      <c r="G682" s="100" t="s">
        <v>6707</v>
      </c>
      <c r="H682" s="100"/>
      <c r="I682" s="100"/>
      <c r="J682" s="329">
        <v>8115</v>
      </c>
      <c r="K682" s="107">
        <v>42633</v>
      </c>
      <c r="L682" s="100" t="s">
        <v>16</v>
      </c>
      <c r="M682" s="100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</row>
    <row r="683" spans="1:112" s="33" customFormat="1" ht="25.5">
      <c r="A683" s="100">
        <v>396</v>
      </c>
      <c r="B683" s="100"/>
      <c r="C683" s="100" t="s">
        <v>2391</v>
      </c>
      <c r="D683" s="100" t="s">
        <v>497</v>
      </c>
      <c r="E683" s="100" t="s">
        <v>14</v>
      </c>
      <c r="F683" s="100" t="s">
        <v>17</v>
      </c>
      <c r="G683" s="100" t="s">
        <v>1609</v>
      </c>
      <c r="H683" s="100"/>
      <c r="I683" s="100"/>
      <c r="J683" s="329">
        <v>28645</v>
      </c>
      <c r="K683" s="107">
        <v>42633</v>
      </c>
      <c r="L683" s="100" t="s">
        <v>18</v>
      </c>
      <c r="M683" s="100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</row>
    <row r="684" spans="1:112" s="33" customFormat="1" ht="25.5">
      <c r="A684" s="100">
        <v>397</v>
      </c>
      <c r="B684" s="100"/>
      <c r="C684" s="100" t="s">
        <v>19</v>
      </c>
      <c r="D684" s="100" t="s">
        <v>475</v>
      </c>
      <c r="E684" s="100" t="s">
        <v>20</v>
      </c>
      <c r="F684" s="100" t="s">
        <v>21</v>
      </c>
      <c r="G684" s="100" t="s">
        <v>2383</v>
      </c>
      <c r="H684" s="329">
        <v>5000</v>
      </c>
      <c r="I684" s="100"/>
      <c r="J684" s="100"/>
      <c r="K684" s="107">
        <v>42632</v>
      </c>
      <c r="L684" s="100" t="s">
        <v>22</v>
      </c>
      <c r="M684" s="100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</row>
    <row r="685" spans="1:112" s="33" customFormat="1" ht="25.5">
      <c r="A685" s="100">
        <v>398</v>
      </c>
      <c r="B685" s="100"/>
      <c r="C685" s="100" t="s">
        <v>23</v>
      </c>
      <c r="D685" s="100" t="s">
        <v>475</v>
      </c>
      <c r="E685" s="100" t="s">
        <v>24</v>
      </c>
      <c r="F685" s="100" t="s">
        <v>25</v>
      </c>
      <c r="G685" s="100" t="s">
        <v>6707</v>
      </c>
      <c r="H685" s="329">
        <v>200</v>
      </c>
      <c r="I685" s="100"/>
      <c r="J685" s="100"/>
      <c r="K685" s="107">
        <v>42633</v>
      </c>
      <c r="L685" s="100" t="s">
        <v>26</v>
      </c>
      <c r="M685" s="100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</row>
    <row r="686" spans="1:112" s="33" customFormat="1" ht="12.75">
      <c r="A686" s="100"/>
      <c r="B686" s="100"/>
      <c r="C686" s="100"/>
      <c r="D686" s="100"/>
      <c r="E686" s="100"/>
      <c r="F686" s="100"/>
      <c r="G686" s="100" t="s">
        <v>2383</v>
      </c>
      <c r="H686" s="329">
        <v>5000</v>
      </c>
      <c r="I686" s="100"/>
      <c r="J686" s="100"/>
      <c r="K686" s="100"/>
      <c r="L686" s="100"/>
      <c r="M686" s="100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</row>
    <row r="687" spans="1:112" s="33" customFormat="1" ht="25.5">
      <c r="A687" s="100">
        <v>399</v>
      </c>
      <c r="B687" s="100"/>
      <c r="C687" s="100" t="s">
        <v>1759</v>
      </c>
      <c r="D687" s="100" t="s">
        <v>747</v>
      </c>
      <c r="E687" s="100" t="s">
        <v>1760</v>
      </c>
      <c r="F687" s="100" t="s">
        <v>27</v>
      </c>
      <c r="G687" s="100" t="s">
        <v>1609</v>
      </c>
      <c r="H687" s="100"/>
      <c r="I687" s="100"/>
      <c r="J687" s="329">
        <v>36272</v>
      </c>
      <c r="K687" s="107">
        <v>42632</v>
      </c>
      <c r="L687" s="100" t="s">
        <v>28</v>
      </c>
      <c r="M687" s="100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</row>
    <row r="688" spans="1:112" s="33" customFormat="1" ht="25.5">
      <c r="A688" s="100">
        <v>400</v>
      </c>
      <c r="B688" s="100"/>
      <c r="C688" s="100" t="s">
        <v>1759</v>
      </c>
      <c r="D688" s="100" t="s">
        <v>747</v>
      </c>
      <c r="E688" s="100" t="s">
        <v>1760</v>
      </c>
      <c r="F688" s="100" t="s">
        <v>29</v>
      </c>
      <c r="G688" s="100" t="s">
        <v>1609</v>
      </c>
      <c r="H688" s="100"/>
      <c r="I688" s="100"/>
      <c r="J688" s="329">
        <v>30880</v>
      </c>
      <c r="K688" s="107">
        <v>42632</v>
      </c>
      <c r="L688" s="100" t="s">
        <v>30</v>
      </c>
      <c r="M688" s="100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</row>
    <row r="689" spans="1:112" s="33" customFormat="1" ht="25.5">
      <c r="A689" s="100">
        <v>401</v>
      </c>
      <c r="B689" s="100"/>
      <c r="C689" s="100" t="s">
        <v>31</v>
      </c>
      <c r="D689" s="100" t="s">
        <v>520</v>
      </c>
      <c r="E689" s="100" t="s">
        <v>32</v>
      </c>
      <c r="F689" s="100" t="s">
        <v>33</v>
      </c>
      <c r="G689" s="100" t="s">
        <v>6707</v>
      </c>
      <c r="H689" s="100"/>
      <c r="I689" s="100"/>
      <c r="J689" s="329">
        <v>200</v>
      </c>
      <c r="K689" s="107">
        <v>42632</v>
      </c>
      <c r="L689" s="100" t="s">
        <v>34</v>
      </c>
      <c r="M689" s="100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</row>
    <row r="690" spans="1:112" s="33" customFormat="1" ht="12.75">
      <c r="A690" s="100"/>
      <c r="B690" s="37"/>
      <c r="G690" s="100" t="s">
        <v>2383</v>
      </c>
      <c r="H690" s="100"/>
      <c r="I690" s="100"/>
      <c r="J690" s="329">
        <v>3000</v>
      </c>
      <c r="K690" s="100"/>
      <c r="L690" s="100"/>
      <c r="M690" s="100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</row>
    <row r="691" spans="1:112" s="33" customFormat="1" ht="25.5">
      <c r="A691" s="100">
        <v>402</v>
      </c>
      <c r="B691" s="100"/>
      <c r="C691" s="100" t="s">
        <v>3731</v>
      </c>
      <c r="D691" s="100" t="s">
        <v>520</v>
      </c>
      <c r="E691" s="100" t="s">
        <v>35</v>
      </c>
      <c r="F691" s="100" t="s">
        <v>36</v>
      </c>
      <c r="G691" s="100" t="s">
        <v>772</v>
      </c>
      <c r="H691" s="100"/>
      <c r="I691" s="100"/>
      <c r="J691" s="329">
        <v>71000</v>
      </c>
      <c r="K691" s="107">
        <v>42629</v>
      </c>
      <c r="L691" s="100" t="s">
        <v>37</v>
      </c>
      <c r="M691" s="100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</row>
    <row r="692" spans="1:112" s="33" customFormat="1" ht="25.5">
      <c r="A692" s="100">
        <v>403</v>
      </c>
      <c r="B692" s="100"/>
      <c r="C692" s="100" t="s">
        <v>38</v>
      </c>
      <c r="D692" s="100" t="s">
        <v>520</v>
      </c>
      <c r="E692" s="100" t="s">
        <v>39</v>
      </c>
      <c r="F692" s="100" t="s">
        <v>40</v>
      </c>
      <c r="G692" s="100" t="s">
        <v>2383</v>
      </c>
      <c r="H692" s="100"/>
      <c r="I692" s="100"/>
      <c r="J692" s="329">
        <v>7000</v>
      </c>
      <c r="K692" s="107">
        <v>42632</v>
      </c>
      <c r="L692" s="100" t="s">
        <v>41</v>
      </c>
      <c r="M692" s="100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</row>
    <row r="693" spans="1:112" s="33" customFormat="1" ht="25.5">
      <c r="A693" s="100">
        <v>404</v>
      </c>
      <c r="B693" s="100"/>
      <c r="C693" s="100" t="s">
        <v>42</v>
      </c>
      <c r="D693" s="100" t="s">
        <v>520</v>
      </c>
      <c r="E693" s="100" t="s">
        <v>43</v>
      </c>
      <c r="F693" s="100" t="s">
        <v>44</v>
      </c>
      <c r="G693" s="100" t="s">
        <v>6707</v>
      </c>
      <c r="H693" s="100"/>
      <c r="I693" s="100"/>
      <c r="J693" s="329">
        <v>200</v>
      </c>
      <c r="K693" s="107">
        <v>42632</v>
      </c>
      <c r="L693" s="100" t="s">
        <v>45</v>
      </c>
      <c r="M693" s="100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</row>
    <row r="694" spans="1:112" s="33" customFormat="1" ht="12.75">
      <c r="A694" s="100"/>
      <c r="B694" s="100"/>
      <c r="C694" s="100"/>
      <c r="D694" s="100"/>
      <c r="E694" s="100"/>
      <c r="F694" s="100"/>
      <c r="G694" s="100" t="s">
        <v>2383</v>
      </c>
      <c r="H694" s="100"/>
      <c r="I694" s="100"/>
      <c r="J694" s="329">
        <v>5000</v>
      </c>
      <c r="K694" s="100"/>
      <c r="L694" s="100"/>
      <c r="M694" s="100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</row>
    <row r="695" spans="1:112" s="33" customFormat="1" ht="25.5">
      <c r="A695" s="100">
        <v>405</v>
      </c>
      <c r="B695" s="100"/>
      <c r="C695" s="100" t="s">
        <v>46</v>
      </c>
      <c r="D695" s="100" t="s">
        <v>520</v>
      </c>
      <c r="E695" s="100" t="s">
        <v>43</v>
      </c>
      <c r="F695" s="100" t="s">
        <v>47</v>
      </c>
      <c r="G695" s="100" t="s">
        <v>6707</v>
      </c>
      <c r="H695" s="100"/>
      <c r="I695" s="100"/>
      <c r="J695" s="329">
        <v>200</v>
      </c>
      <c r="K695" s="107">
        <v>42632</v>
      </c>
      <c r="L695" s="100" t="s">
        <v>48</v>
      </c>
      <c r="M695" s="100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</row>
    <row r="696" spans="1:112" s="33" customFormat="1" ht="12.75">
      <c r="A696" s="100"/>
      <c r="B696" s="100"/>
      <c r="C696" s="100"/>
      <c r="D696" s="100"/>
      <c r="E696" s="100"/>
      <c r="F696" s="100"/>
      <c r="G696" s="100" t="s">
        <v>2383</v>
      </c>
      <c r="H696" s="100"/>
      <c r="I696" s="100"/>
      <c r="J696" s="329">
        <v>5000</v>
      </c>
      <c r="K696" s="100"/>
      <c r="L696" s="100"/>
      <c r="M696" s="100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</row>
    <row r="697" spans="1:112" s="33" customFormat="1" ht="25.5">
      <c r="A697" s="100">
        <v>406</v>
      </c>
      <c r="B697" s="100"/>
      <c r="C697" s="100" t="s">
        <v>49</v>
      </c>
      <c r="D697" s="100" t="s">
        <v>520</v>
      </c>
      <c r="E697" s="100" t="s">
        <v>43</v>
      </c>
      <c r="F697" s="100" t="s">
        <v>50</v>
      </c>
      <c r="G697" s="100" t="s">
        <v>6707</v>
      </c>
      <c r="H697" s="100"/>
      <c r="I697" s="100"/>
      <c r="J697" s="329">
        <v>200</v>
      </c>
      <c r="K697" s="107">
        <v>42632</v>
      </c>
      <c r="L697" s="100" t="s">
        <v>51</v>
      </c>
      <c r="M697" s="100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</row>
    <row r="698" spans="1:112" s="33" customFormat="1" ht="12.75">
      <c r="A698" s="100"/>
      <c r="B698" s="100"/>
      <c r="C698" s="100"/>
      <c r="D698" s="100"/>
      <c r="E698" s="100"/>
      <c r="F698" s="100"/>
      <c r="G698" s="100" t="s">
        <v>2383</v>
      </c>
      <c r="H698" s="100"/>
      <c r="I698" s="100"/>
      <c r="J698" s="329">
        <v>5000</v>
      </c>
      <c r="K698" s="100"/>
      <c r="L698" s="100"/>
      <c r="M698" s="100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</row>
    <row r="699" spans="1:112" s="33" customFormat="1" ht="25.5">
      <c r="A699" s="100">
        <v>407</v>
      </c>
      <c r="B699" s="100"/>
      <c r="C699" s="100" t="s">
        <v>52</v>
      </c>
      <c r="D699" s="100" t="s">
        <v>520</v>
      </c>
      <c r="E699" s="100" t="s">
        <v>32</v>
      </c>
      <c r="F699" s="100" t="s">
        <v>53</v>
      </c>
      <c r="G699" s="100" t="s">
        <v>2383</v>
      </c>
      <c r="H699" s="100"/>
      <c r="I699" s="100"/>
      <c r="J699" s="329">
        <v>3000</v>
      </c>
      <c r="K699" s="107">
        <v>42632</v>
      </c>
      <c r="L699" s="100" t="s">
        <v>54</v>
      </c>
      <c r="M699" s="100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</row>
    <row r="700" spans="1:112" s="33" customFormat="1" ht="25.5">
      <c r="A700" s="100">
        <v>408</v>
      </c>
      <c r="B700" s="100"/>
      <c r="C700" s="100" t="s">
        <v>55</v>
      </c>
      <c r="D700" s="100" t="s">
        <v>520</v>
      </c>
      <c r="E700" s="100" t="s">
        <v>56</v>
      </c>
      <c r="F700" s="100" t="s">
        <v>57</v>
      </c>
      <c r="G700" s="100" t="s">
        <v>6423</v>
      </c>
      <c r="H700" s="100"/>
      <c r="I700" s="100"/>
      <c r="J700" s="329">
        <v>3900</v>
      </c>
      <c r="K700" s="107">
        <v>42632</v>
      </c>
      <c r="L700" s="100" t="s">
        <v>58</v>
      </c>
      <c r="M700" s="100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</row>
    <row r="701" spans="1:112" s="33" customFormat="1" ht="25.5">
      <c r="A701" s="100">
        <v>409</v>
      </c>
      <c r="B701" s="100"/>
      <c r="C701" s="100" t="s">
        <v>59</v>
      </c>
      <c r="D701" s="100" t="s">
        <v>520</v>
      </c>
      <c r="E701" s="100" t="s">
        <v>60</v>
      </c>
      <c r="F701" s="100" t="s">
        <v>61</v>
      </c>
      <c r="G701" s="100" t="s">
        <v>6707</v>
      </c>
      <c r="H701" s="100"/>
      <c r="I701" s="100"/>
      <c r="J701" s="329">
        <v>400</v>
      </c>
      <c r="K701" s="107">
        <v>42632</v>
      </c>
      <c r="L701" s="100" t="s">
        <v>62</v>
      </c>
      <c r="M701" s="100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</row>
    <row r="702" spans="1:112" s="33" customFormat="1" ht="25.5">
      <c r="A702" s="100">
        <v>410</v>
      </c>
      <c r="B702" s="100"/>
      <c r="C702" s="100" t="s">
        <v>63</v>
      </c>
      <c r="D702" s="100" t="s">
        <v>520</v>
      </c>
      <c r="E702" s="100" t="s">
        <v>64</v>
      </c>
      <c r="F702" s="100" t="s">
        <v>65</v>
      </c>
      <c r="G702" s="100" t="s">
        <v>2383</v>
      </c>
      <c r="H702" s="100"/>
      <c r="I702" s="100"/>
      <c r="J702" s="329">
        <v>5000</v>
      </c>
      <c r="K702" s="107">
        <v>42632</v>
      </c>
      <c r="L702" s="100" t="s">
        <v>66</v>
      </c>
      <c r="M702" s="100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</row>
    <row r="703" spans="1:112" s="33" customFormat="1" ht="25.5">
      <c r="A703" s="100">
        <v>411</v>
      </c>
      <c r="B703" s="100"/>
      <c r="C703" s="100" t="s">
        <v>67</v>
      </c>
      <c r="D703" s="100" t="s">
        <v>733</v>
      </c>
      <c r="E703" s="100" t="s">
        <v>68</v>
      </c>
      <c r="F703" s="100" t="s">
        <v>69</v>
      </c>
      <c r="G703" s="100" t="s">
        <v>6707</v>
      </c>
      <c r="H703" s="329">
        <v>425</v>
      </c>
      <c r="I703" s="100"/>
      <c r="J703" s="100"/>
      <c r="K703" s="107">
        <v>42629</v>
      </c>
      <c r="L703" s="100" t="s">
        <v>70</v>
      </c>
      <c r="M703" s="100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</row>
    <row r="704" spans="1:112" s="33" customFormat="1" ht="25.5">
      <c r="A704" s="100">
        <v>412</v>
      </c>
      <c r="B704" s="100"/>
      <c r="C704" s="100" t="s">
        <v>67</v>
      </c>
      <c r="D704" s="100" t="s">
        <v>733</v>
      </c>
      <c r="E704" s="100" t="s">
        <v>71</v>
      </c>
      <c r="F704" s="100" t="s">
        <v>72</v>
      </c>
      <c r="G704" s="100" t="s">
        <v>6707</v>
      </c>
      <c r="H704" s="329">
        <v>622</v>
      </c>
      <c r="I704" s="100"/>
      <c r="J704" s="100"/>
      <c r="K704" s="107">
        <v>42629</v>
      </c>
      <c r="L704" s="100" t="s">
        <v>73</v>
      </c>
      <c r="M704" s="100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</row>
    <row r="705" spans="1:112" s="33" customFormat="1" ht="25.5">
      <c r="A705" s="100">
        <v>413</v>
      </c>
      <c r="B705" s="100"/>
      <c r="C705" s="100" t="s">
        <v>74</v>
      </c>
      <c r="D705" s="100" t="s">
        <v>733</v>
      </c>
      <c r="E705" s="100" t="s">
        <v>75</v>
      </c>
      <c r="F705" s="100" t="s">
        <v>76</v>
      </c>
      <c r="G705" s="100" t="s">
        <v>772</v>
      </c>
      <c r="H705" s="329">
        <v>33194</v>
      </c>
      <c r="I705" s="100"/>
      <c r="J705" s="100"/>
      <c r="K705" s="107">
        <v>42629</v>
      </c>
      <c r="L705" s="100" t="s">
        <v>77</v>
      </c>
      <c r="M705" s="100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</row>
    <row r="706" spans="1:112" s="33" customFormat="1" ht="12.75">
      <c r="A706" s="100"/>
      <c r="B706" s="100"/>
      <c r="C706" s="100" t="s">
        <v>78</v>
      </c>
      <c r="D706" s="100"/>
      <c r="E706" s="100"/>
      <c r="F706" s="100"/>
      <c r="G706" s="100"/>
      <c r="H706" s="329"/>
      <c r="I706" s="100"/>
      <c r="J706" s="100"/>
      <c r="K706" s="100"/>
      <c r="L706" s="100"/>
      <c r="M706" s="100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  <c r="CW706" s="37"/>
      <c r="CX706" s="37"/>
      <c r="CY706" s="37"/>
      <c r="CZ706" s="37"/>
      <c r="DA706" s="37"/>
      <c r="DB706" s="37"/>
      <c r="DC706" s="37"/>
      <c r="DD706" s="37"/>
      <c r="DE706" s="37"/>
      <c r="DF706" s="37"/>
      <c r="DG706" s="37"/>
      <c r="DH706" s="37"/>
    </row>
    <row r="707" spans="1:112" s="33" customFormat="1" ht="25.5">
      <c r="A707" s="100">
        <v>414</v>
      </c>
      <c r="B707" s="100"/>
      <c r="C707" s="100" t="s">
        <v>79</v>
      </c>
      <c r="D707" s="100" t="s">
        <v>733</v>
      </c>
      <c r="E707" s="100" t="s">
        <v>1575</v>
      </c>
      <c r="F707" s="100" t="s">
        <v>80</v>
      </c>
      <c r="G707" s="100" t="s">
        <v>1609</v>
      </c>
      <c r="H707" s="329">
        <v>65500</v>
      </c>
      <c r="I707" s="100"/>
      <c r="J707" s="100"/>
      <c r="K707" s="107">
        <v>42629</v>
      </c>
      <c r="L707" s="100" t="s">
        <v>81</v>
      </c>
      <c r="M707" s="100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  <c r="BS707" s="37"/>
      <c r="BT707" s="37"/>
      <c r="BU707" s="37"/>
      <c r="BV707" s="37"/>
      <c r="BW707" s="37"/>
      <c r="BX707" s="37"/>
      <c r="BY707" s="37"/>
      <c r="BZ707" s="37"/>
      <c r="CA707" s="37"/>
      <c r="CB707" s="37"/>
      <c r="CC707" s="37"/>
      <c r="CD707" s="37"/>
      <c r="CE707" s="37"/>
      <c r="CF707" s="37"/>
      <c r="CG707" s="37"/>
      <c r="CH707" s="37"/>
      <c r="CI707" s="37"/>
      <c r="CJ707" s="37"/>
      <c r="CK707" s="37"/>
      <c r="CL707" s="37"/>
      <c r="CM707" s="37"/>
      <c r="CN707" s="37"/>
      <c r="CO707" s="37"/>
      <c r="CP707" s="37"/>
      <c r="CQ707" s="37"/>
      <c r="CR707" s="37"/>
      <c r="CS707" s="37"/>
      <c r="CT707" s="37"/>
      <c r="CU707" s="37"/>
      <c r="CV707" s="37"/>
      <c r="CW707" s="37"/>
      <c r="CX707" s="37"/>
      <c r="CY707" s="37"/>
      <c r="CZ707" s="37"/>
      <c r="DA707" s="37"/>
      <c r="DB707" s="37"/>
      <c r="DC707" s="37"/>
      <c r="DD707" s="37"/>
      <c r="DE707" s="37"/>
      <c r="DF707" s="37"/>
      <c r="DG707" s="37"/>
      <c r="DH707" s="37"/>
    </row>
    <row r="708" spans="1:112" s="33" customFormat="1" ht="25.5">
      <c r="A708" s="100">
        <v>415</v>
      </c>
      <c r="B708" s="100"/>
      <c r="C708" s="100" t="s">
        <v>1578</v>
      </c>
      <c r="D708" s="100" t="s">
        <v>733</v>
      </c>
      <c r="E708" s="100" t="s">
        <v>1575</v>
      </c>
      <c r="F708" s="100" t="s">
        <v>82</v>
      </c>
      <c r="G708" s="100" t="s">
        <v>1609</v>
      </c>
      <c r="H708" s="329">
        <v>85304</v>
      </c>
      <c r="I708" s="100"/>
      <c r="J708" s="100"/>
      <c r="K708" s="107">
        <v>42629</v>
      </c>
      <c r="L708" s="100" t="s">
        <v>83</v>
      </c>
      <c r="M708" s="100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  <c r="BS708" s="37"/>
      <c r="BT708" s="37"/>
      <c r="BU708" s="37"/>
      <c r="BV708" s="37"/>
      <c r="BW708" s="37"/>
      <c r="BX708" s="37"/>
      <c r="BY708" s="37"/>
      <c r="BZ708" s="37"/>
      <c r="CA708" s="37"/>
      <c r="CB708" s="37"/>
      <c r="CC708" s="37"/>
      <c r="CD708" s="37"/>
      <c r="CE708" s="37"/>
      <c r="CF708" s="37"/>
      <c r="CG708" s="37"/>
      <c r="CH708" s="37"/>
      <c r="CI708" s="37"/>
      <c r="CJ708" s="37"/>
      <c r="CK708" s="37"/>
      <c r="CL708" s="37"/>
      <c r="CM708" s="37"/>
      <c r="CN708" s="37"/>
      <c r="CO708" s="37"/>
      <c r="CP708" s="37"/>
      <c r="CQ708" s="37"/>
      <c r="CR708" s="37"/>
      <c r="CS708" s="37"/>
      <c r="CT708" s="37"/>
      <c r="CU708" s="37"/>
      <c r="CV708" s="37"/>
      <c r="CW708" s="37"/>
      <c r="CX708" s="37"/>
      <c r="CY708" s="37"/>
      <c r="CZ708" s="37"/>
      <c r="DA708" s="37"/>
      <c r="DB708" s="37"/>
      <c r="DC708" s="37"/>
      <c r="DD708" s="37"/>
      <c r="DE708" s="37"/>
      <c r="DF708" s="37"/>
      <c r="DG708" s="37"/>
      <c r="DH708" s="37"/>
    </row>
    <row r="709" spans="1:112" s="33" customFormat="1" ht="25.5">
      <c r="A709" s="100">
        <v>416</v>
      </c>
      <c r="B709" s="100"/>
      <c r="C709" s="100" t="s">
        <v>84</v>
      </c>
      <c r="D709" s="100" t="s">
        <v>747</v>
      </c>
      <c r="E709" s="100" t="s">
        <v>85</v>
      </c>
      <c r="F709" s="100" t="s">
        <v>86</v>
      </c>
      <c r="G709" s="100" t="s">
        <v>6707</v>
      </c>
      <c r="H709" s="329">
        <v>50</v>
      </c>
      <c r="I709" s="100"/>
      <c r="J709" s="100"/>
      <c r="K709" s="107">
        <v>42632</v>
      </c>
      <c r="L709" s="100" t="s">
        <v>2052</v>
      </c>
      <c r="M709" s="100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  <c r="CW709" s="37"/>
      <c r="CX709" s="37"/>
      <c r="CY709" s="37"/>
      <c r="CZ709" s="37"/>
      <c r="DA709" s="37"/>
      <c r="DB709" s="37"/>
      <c r="DC709" s="37"/>
      <c r="DD709" s="37"/>
      <c r="DE709" s="37"/>
      <c r="DF709" s="37"/>
      <c r="DG709" s="37"/>
      <c r="DH709" s="37"/>
    </row>
    <row r="710" spans="1:112" s="33" customFormat="1" ht="12.75">
      <c r="A710" s="100"/>
      <c r="B710" s="100"/>
      <c r="C710" s="100"/>
      <c r="D710" s="100"/>
      <c r="E710" s="100"/>
      <c r="F710" s="100"/>
      <c r="G710" s="100" t="s">
        <v>2383</v>
      </c>
      <c r="H710" s="329">
        <v>20000</v>
      </c>
      <c r="I710" s="100"/>
      <c r="J710" s="100"/>
      <c r="K710" s="100"/>
      <c r="L710" s="100"/>
      <c r="M710" s="100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  <c r="BS710" s="37"/>
      <c r="BT710" s="37"/>
      <c r="BU710" s="37"/>
      <c r="BV710" s="37"/>
      <c r="BW710" s="37"/>
      <c r="BX710" s="37"/>
      <c r="BY710" s="37"/>
      <c r="BZ710" s="37"/>
      <c r="CA710" s="37"/>
      <c r="CB710" s="37"/>
      <c r="CC710" s="37"/>
      <c r="CD710" s="37"/>
      <c r="CE710" s="37"/>
      <c r="CF710" s="37"/>
      <c r="CG710" s="37"/>
      <c r="CH710" s="37"/>
      <c r="CI710" s="37"/>
      <c r="CJ710" s="37"/>
      <c r="CK710" s="37"/>
      <c r="CL710" s="37"/>
      <c r="CM710" s="37"/>
      <c r="CN710" s="37"/>
      <c r="CO710" s="37"/>
      <c r="CP710" s="37"/>
      <c r="CQ710" s="37"/>
      <c r="CR710" s="37"/>
      <c r="CS710" s="37"/>
      <c r="CT710" s="37"/>
      <c r="CU710" s="37"/>
      <c r="CV710" s="37"/>
      <c r="CW710" s="37"/>
      <c r="CX710" s="37"/>
      <c r="CY710" s="37"/>
      <c r="CZ710" s="37"/>
      <c r="DA710" s="37"/>
      <c r="DB710" s="37"/>
      <c r="DC710" s="37"/>
      <c r="DD710" s="37"/>
      <c r="DE710" s="37"/>
      <c r="DF710" s="37"/>
      <c r="DG710" s="37"/>
      <c r="DH710" s="37"/>
    </row>
    <row r="711" spans="1:112" s="33" customFormat="1" ht="25.5">
      <c r="A711" s="100">
        <v>417</v>
      </c>
      <c r="B711" s="100"/>
      <c r="C711" s="100" t="s">
        <v>2053</v>
      </c>
      <c r="D711" s="100" t="s">
        <v>747</v>
      </c>
      <c r="E711" s="100" t="s">
        <v>2054</v>
      </c>
      <c r="F711" s="100" t="s">
        <v>2055</v>
      </c>
      <c r="G711" s="100" t="s">
        <v>6707</v>
      </c>
      <c r="H711" s="100"/>
      <c r="I711" s="100"/>
      <c r="J711" s="329">
        <v>2032</v>
      </c>
      <c r="K711" s="107">
        <v>42632</v>
      </c>
      <c r="L711" s="100" t="s">
        <v>2056</v>
      </c>
      <c r="M711" s="100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  <c r="BS711" s="37"/>
      <c r="BT711" s="37"/>
      <c r="BU711" s="37"/>
      <c r="BV711" s="37"/>
      <c r="BW711" s="37"/>
      <c r="BX711" s="37"/>
      <c r="BY711" s="37"/>
      <c r="BZ711" s="37"/>
      <c r="CA711" s="37"/>
      <c r="CB711" s="37"/>
      <c r="CC711" s="37"/>
      <c r="CD711" s="37"/>
      <c r="CE711" s="37"/>
      <c r="CF711" s="37"/>
      <c r="CG711" s="37"/>
      <c r="CH711" s="37"/>
      <c r="CI711" s="37"/>
      <c r="CJ711" s="37"/>
      <c r="CK711" s="37"/>
      <c r="CL711" s="37"/>
      <c r="CM711" s="37"/>
      <c r="CN711" s="37"/>
      <c r="CO711" s="37"/>
      <c r="CP711" s="37"/>
      <c r="CQ711" s="37"/>
      <c r="CR711" s="37"/>
      <c r="CS711" s="37"/>
      <c r="CT711" s="37"/>
      <c r="CU711" s="37"/>
      <c r="CV711" s="37"/>
      <c r="CW711" s="37"/>
      <c r="CX711" s="37"/>
      <c r="CY711" s="37"/>
      <c r="CZ711" s="37"/>
      <c r="DA711" s="37"/>
      <c r="DB711" s="37"/>
      <c r="DC711" s="37"/>
      <c r="DD711" s="37"/>
      <c r="DE711" s="37"/>
      <c r="DF711" s="37"/>
      <c r="DG711" s="37"/>
      <c r="DH711" s="37"/>
    </row>
    <row r="712" spans="1:112" s="33" customFormat="1" ht="25.5">
      <c r="A712" s="100">
        <v>418</v>
      </c>
      <c r="B712" s="100"/>
      <c r="C712" s="100" t="s">
        <v>3590</v>
      </c>
      <c r="D712" s="100" t="s">
        <v>747</v>
      </c>
      <c r="E712" s="100" t="s">
        <v>2057</v>
      </c>
      <c r="F712" s="100" t="s">
        <v>2058</v>
      </c>
      <c r="G712" s="100" t="s">
        <v>2383</v>
      </c>
      <c r="H712" s="100"/>
      <c r="I712" s="100"/>
      <c r="J712" s="329">
        <v>2640</v>
      </c>
      <c r="K712" s="107">
        <v>42632</v>
      </c>
      <c r="L712" s="100" t="s">
        <v>2059</v>
      </c>
      <c r="M712" s="100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  <c r="BS712" s="37"/>
      <c r="BT712" s="37"/>
      <c r="BU712" s="37"/>
      <c r="BV712" s="37"/>
      <c r="BW712" s="37"/>
      <c r="BX712" s="37"/>
      <c r="BY712" s="37"/>
      <c r="BZ712" s="37"/>
      <c r="CA712" s="37"/>
      <c r="CB712" s="37"/>
      <c r="CC712" s="37"/>
      <c r="CD712" s="37"/>
      <c r="CE712" s="37"/>
      <c r="CF712" s="37"/>
      <c r="CG712" s="37"/>
      <c r="CH712" s="37"/>
      <c r="CI712" s="37"/>
      <c r="CJ712" s="37"/>
      <c r="CK712" s="37"/>
      <c r="CL712" s="37"/>
      <c r="CM712" s="37"/>
      <c r="CN712" s="37"/>
      <c r="CO712" s="37"/>
      <c r="CP712" s="37"/>
      <c r="CQ712" s="37"/>
      <c r="CR712" s="37"/>
      <c r="CS712" s="37"/>
      <c r="CT712" s="37"/>
      <c r="CU712" s="37"/>
      <c r="CV712" s="37"/>
      <c r="CW712" s="37"/>
      <c r="CX712" s="37"/>
      <c r="CY712" s="37"/>
      <c r="CZ712" s="37"/>
      <c r="DA712" s="37"/>
      <c r="DB712" s="37"/>
      <c r="DC712" s="37"/>
      <c r="DD712" s="37"/>
      <c r="DE712" s="37"/>
      <c r="DF712" s="37"/>
      <c r="DG712" s="37"/>
      <c r="DH712" s="37"/>
    </row>
    <row r="713" spans="1:112" s="33" customFormat="1" ht="25.5">
      <c r="A713" s="100">
        <v>419</v>
      </c>
      <c r="B713" s="100"/>
      <c r="C713" s="100" t="s">
        <v>2060</v>
      </c>
      <c r="D713" s="100" t="s">
        <v>747</v>
      </c>
      <c r="E713" s="100" t="s">
        <v>2061</v>
      </c>
      <c r="F713" s="100" t="s">
        <v>2062</v>
      </c>
      <c r="G713" s="100" t="s">
        <v>6787</v>
      </c>
      <c r="H713" s="100"/>
      <c r="I713" s="100"/>
      <c r="J713" s="329">
        <v>4000</v>
      </c>
      <c r="K713" s="107">
        <v>42632</v>
      </c>
      <c r="L713" s="100" t="s">
        <v>2063</v>
      </c>
      <c r="M713" s="100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  <c r="CW713" s="37"/>
      <c r="CX713" s="37"/>
      <c r="CY713" s="37"/>
      <c r="CZ713" s="37"/>
      <c r="DA713" s="37"/>
      <c r="DB713" s="37"/>
      <c r="DC713" s="37"/>
      <c r="DD713" s="37"/>
      <c r="DE713" s="37"/>
      <c r="DF713" s="37"/>
      <c r="DG713" s="37"/>
      <c r="DH713" s="37"/>
    </row>
    <row r="714" spans="1:112" s="33" customFormat="1" ht="25.5">
      <c r="A714" s="100">
        <v>420</v>
      </c>
      <c r="B714" s="100"/>
      <c r="C714" s="100" t="s">
        <v>5774</v>
      </c>
      <c r="D714" s="100" t="s">
        <v>747</v>
      </c>
      <c r="E714" s="100" t="s">
        <v>2064</v>
      </c>
      <c r="F714" s="100" t="s">
        <v>2065</v>
      </c>
      <c r="G714" s="100" t="s">
        <v>6787</v>
      </c>
      <c r="H714" s="100"/>
      <c r="I714" s="100"/>
      <c r="J714" s="329">
        <v>2500</v>
      </c>
      <c r="K714" s="107">
        <v>42632</v>
      </c>
      <c r="L714" s="100" t="s">
        <v>2066</v>
      </c>
      <c r="M714" s="100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  <c r="BS714" s="37"/>
      <c r="BT714" s="37"/>
      <c r="BU714" s="37"/>
      <c r="BV714" s="37"/>
      <c r="BW714" s="37"/>
      <c r="BX714" s="37"/>
      <c r="BY714" s="37"/>
      <c r="BZ714" s="37"/>
      <c r="CA714" s="37"/>
      <c r="CB714" s="37"/>
      <c r="CC714" s="37"/>
      <c r="CD714" s="37"/>
      <c r="CE714" s="37"/>
      <c r="CF714" s="37"/>
      <c r="CG714" s="37"/>
      <c r="CH714" s="37"/>
      <c r="CI714" s="37"/>
      <c r="CJ714" s="37"/>
      <c r="CK714" s="37"/>
      <c r="CL714" s="37"/>
      <c r="CM714" s="37"/>
      <c r="CN714" s="37"/>
      <c r="CO714" s="37"/>
      <c r="CP714" s="37"/>
      <c r="CQ714" s="37"/>
      <c r="CR714" s="37"/>
      <c r="CS714" s="37"/>
      <c r="CT714" s="37"/>
      <c r="CU714" s="37"/>
      <c r="CV714" s="37"/>
      <c r="CW714" s="37"/>
      <c r="CX714" s="37"/>
      <c r="CY714" s="37"/>
      <c r="CZ714" s="37"/>
      <c r="DA714" s="37"/>
      <c r="DB714" s="37"/>
      <c r="DC714" s="37"/>
      <c r="DD714" s="37"/>
      <c r="DE714" s="37"/>
      <c r="DF714" s="37"/>
      <c r="DG714" s="37"/>
      <c r="DH714" s="37"/>
    </row>
    <row r="715" spans="1:112" s="33" customFormat="1" ht="25.5">
      <c r="A715" s="100">
        <v>421</v>
      </c>
      <c r="B715" s="100"/>
      <c r="C715" s="100" t="s">
        <v>2067</v>
      </c>
      <c r="D715" s="100" t="s">
        <v>747</v>
      </c>
      <c r="E715" s="100" t="s">
        <v>2068</v>
      </c>
      <c r="F715" s="100" t="s">
        <v>2069</v>
      </c>
      <c r="G715" s="100" t="s">
        <v>6423</v>
      </c>
      <c r="H715" s="100"/>
      <c r="I715" s="100"/>
      <c r="J715" s="329">
        <v>12200</v>
      </c>
      <c r="K715" s="107">
        <v>42632</v>
      </c>
      <c r="L715" s="100" t="s">
        <v>2070</v>
      </c>
      <c r="M715" s="100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  <c r="BS715" s="37"/>
      <c r="BT715" s="37"/>
      <c r="BU715" s="37"/>
      <c r="BV715" s="37"/>
      <c r="BW715" s="37"/>
      <c r="BX715" s="37"/>
      <c r="BY715" s="37"/>
      <c r="BZ715" s="37"/>
      <c r="CA715" s="37"/>
      <c r="CB715" s="37"/>
      <c r="CC715" s="37"/>
      <c r="CD715" s="37"/>
      <c r="CE715" s="37"/>
      <c r="CF715" s="37"/>
      <c r="CG715" s="37"/>
      <c r="CH715" s="37"/>
      <c r="CI715" s="37"/>
      <c r="CJ715" s="37"/>
      <c r="CK715" s="37"/>
      <c r="CL715" s="37"/>
      <c r="CM715" s="37"/>
      <c r="CN715" s="37"/>
      <c r="CO715" s="37"/>
      <c r="CP715" s="37"/>
      <c r="CQ715" s="37"/>
      <c r="CR715" s="37"/>
      <c r="CS715" s="37"/>
      <c r="CT715" s="37"/>
      <c r="CU715" s="37"/>
      <c r="CV715" s="37"/>
      <c r="CW715" s="37"/>
      <c r="CX715" s="37"/>
      <c r="CY715" s="37"/>
      <c r="CZ715" s="37"/>
      <c r="DA715" s="37"/>
      <c r="DB715" s="37"/>
      <c r="DC715" s="37"/>
      <c r="DD715" s="37"/>
      <c r="DE715" s="37"/>
      <c r="DF715" s="37"/>
      <c r="DG715" s="37"/>
      <c r="DH715" s="37"/>
    </row>
    <row r="716" spans="1:112" s="33" customFormat="1" ht="25.5">
      <c r="A716" s="100">
        <v>422</v>
      </c>
      <c r="B716" s="100"/>
      <c r="C716" s="100" t="s">
        <v>2071</v>
      </c>
      <c r="D716" s="100" t="s">
        <v>747</v>
      </c>
      <c r="E716" s="100" t="s">
        <v>2072</v>
      </c>
      <c r="F716" s="100" t="s">
        <v>2073</v>
      </c>
      <c r="G716" s="100" t="s">
        <v>6707</v>
      </c>
      <c r="H716" s="100"/>
      <c r="I716" s="100"/>
      <c r="J716" s="329">
        <v>50</v>
      </c>
      <c r="K716" s="107">
        <v>42632</v>
      </c>
      <c r="L716" s="100" t="s">
        <v>2074</v>
      </c>
      <c r="M716" s="100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  <c r="BS716" s="37"/>
      <c r="BT716" s="37"/>
      <c r="BU716" s="37"/>
      <c r="BV716" s="37"/>
      <c r="BW716" s="37"/>
      <c r="BX716" s="37"/>
      <c r="BY716" s="37"/>
      <c r="BZ716" s="37"/>
      <c r="CA716" s="37"/>
      <c r="CB716" s="37"/>
      <c r="CC716" s="37"/>
      <c r="CD716" s="37"/>
      <c r="CE716" s="37"/>
      <c r="CF716" s="37"/>
      <c r="CG716" s="37"/>
      <c r="CH716" s="37"/>
      <c r="CI716" s="37"/>
      <c r="CJ716" s="37"/>
      <c r="CK716" s="37"/>
      <c r="CL716" s="37"/>
      <c r="CM716" s="37"/>
      <c r="CN716" s="37"/>
      <c r="CO716" s="37"/>
      <c r="CP716" s="37"/>
      <c r="CQ716" s="37"/>
      <c r="CR716" s="37"/>
      <c r="CS716" s="37"/>
      <c r="CT716" s="37"/>
      <c r="CU716" s="37"/>
      <c r="CV716" s="37"/>
      <c r="CW716" s="37"/>
      <c r="CX716" s="37"/>
      <c r="CY716" s="37"/>
      <c r="CZ716" s="37"/>
      <c r="DA716" s="37"/>
      <c r="DB716" s="37"/>
      <c r="DC716" s="37"/>
      <c r="DD716" s="37"/>
      <c r="DE716" s="37"/>
      <c r="DF716" s="37"/>
      <c r="DG716" s="37"/>
      <c r="DH716" s="37"/>
    </row>
    <row r="717" spans="1:112" s="33" customFormat="1" ht="12.75">
      <c r="A717" s="100"/>
      <c r="B717" s="100"/>
      <c r="C717" s="100"/>
      <c r="D717" s="100"/>
      <c r="E717" s="100"/>
      <c r="F717" s="100"/>
      <c r="G717" s="100" t="s">
        <v>6285</v>
      </c>
      <c r="H717" s="100"/>
      <c r="I717" s="100"/>
      <c r="J717" s="329">
        <v>5000</v>
      </c>
      <c r="K717" s="107"/>
      <c r="L717" s="100"/>
      <c r="M717" s="100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37"/>
      <c r="CF717" s="37"/>
      <c r="CG717" s="37"/>
      <c r="CH717" s="37"/>
      <c r="CI717" s="37"/>
      <c r="CJ717" s="37"/>
      <c r="CK717" s="37"/>
      <c r="CL717" s="37"/>
      <c r="CM717" s="37"/>
      <c r="CN717" s="37"/>
      <c r="CO717" s="37"/>
      <c r="CP717" s="37"/>
      <c r="CQ717" s="37"/>
      <c r="CR717" s="37"/>
      <c r="CS717" s="37"/>
      <c r="CT717" s="37"/>
      <c r="CU717" s="37"/>
      <c r="CV717" s="37"/>
      <c r="CW717" s="37"/>
      <c r="CX717" s="37"/>
      <c r="CY717" s="37"/>
      <c r="CZ717" s="37"/>
      <c r="DA717" s="37"/>
      <c r="DB717" s="37"/>
      <c r="DC717" s="37"/>
      <c r="DD717" s="37"/>
      <c r="DE717" s="37"/>
      <c r="DF717" s="37"/>
      <c r="DG717" s="37"/>
      <c r="DH717" s="37"/>
    </row>
    <row r="718" spans="1:112" s="33" customFormat="1" ht="12.75">
      <c r="A718" s="100"/>
      <c r="B718" s="100"/>
      <c r="C718" s="100"/>
      <c r="D718" s="100"/>
      <c r="E718" s="100"/>
      <c r="F718" s="100"/>
      <c r="G718" s="100" t="s">
        <v>6787</v>
      </c>
      <c r="H718" s="100"/>
      <c r="I718" s="100"/>
      <c r="J718" s="329">
        <v>250</v>
      </c>
      <c r="K718" s="107"/>
      <c r="L718" s="100"/>
      <c r="M718" s="100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</row>
    <row r="719" spans="1:112" s="33" customFormat="1" ht="25.5">
      <c r="A719" s="100"/>
      <c r="B719" s="100"/>
      <c r="C719" s="100" t="s">
        <v>2075</v>
      </c>
      <c r="D719" s="100" t="s">
        <v>2076</v>
      </c>
      <c r="E719" s="100"/>
      <c r="F719" s="100"/>
      <c r="G719" s="100" t="s">
        <v>6707</v>
      </c>
      <c r="H719" s="100"/>
      <c r="I719" s="100"/>
      <c r="J719" s="329">
        <v>50</v>
      </c>
      <c r="K719" s="107"/>
      <c r="L719" s="100"/>
      <c r="M719" s="100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</row>
    <row r="720" spans="1:112" s="33" customFormat="1" ht="12.75">
      <c r="A720" s="100"/>
      <c r="B720" s="100"/>
      <c r="C720" s="100"/>
      <c r="D720" s="100"/>
      <c r="E720" s="100"/>
      <c r="F720" s="100"/>
      <c r="G720" s="100" t="s">
        <v>2383</v>
      </c>
      <c r="H720" s="100"/>
      <c r="I720" s="100"/>
      <c r="J720" s="329">
        <v>3000</v>
      </c>
      <c r="K720" s="107"/>
      <c r="L720" s="100"/>
      <c r="M720" s="100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</row>
    <row r="721" spans="1:112" s="33" customFormat="1" ht="25.5">
      <c r="A721" s="100">
        <v>423</v>
      </c>
      <c r="B721" s="100"/>
      <c r="C721" s="100" t="s">
        <v>2077</v>
      </c>
      <c r="D721" s="100" t="s">
        <v>2078</v>
      </c>
      <c r="E721" s="100" t="s">
        <v>2079</v>
      </c>
      <c r="F721" s="100" t="s">
        <v>2080</v>
      </c>
      <c r="G721" s="100" t="s">
        <v>6707</v>
      </c>
      <c r="H721" s="329">
        <v>4000</v>
      </c>
      <c r="I721" s="100"/>
      <c r="J721" s="100"/>
      <c r="K721" s="107">
        <v>42632</v>
      </c>
      <c r="L721" s="100" t="s">
        <v>2081</v>
      </c>
      <c r="M721" s="100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</row>
    <row r="722" spans="1:112" s="33" customFormat="1" ht="12.75">
      <c r="A722" s="100"/>
      <c r="B722" s="100"/>
      <c r="C722" s="100"/>
      <c r="D722" s="100"/>
      <c r="E722" s="100"/>
      <c r="F722" s="100"/>
      <c r="G722" s="100" t="s">
        <v>6787</v>
      </c>
      <c r="H722" s="329">
        <v>3900</v>
      </c>
      <c r="I722" s="100"/>
      <c r="J722" s="100"/>
      <c r="K722" s="107"/>
      <c r="L722" s="100"/>
      <c r="M722" s="100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37"/>
      <c r="CF722" s="37"/>
      <c r="CG722" s="37"/>
      <c r="CH722" s="37"/>
      <c r="CI722" s="37"/>
      <c r="CJ722" s="37"/>
      <c r="CK722" s="37"/>
      <c r="CL722" s="37"/>
      <c r="CM722" s="37"/>
      <c r="CN722" s="37"/>
      <c r="CO722" s="37"/>
      <c r="CP722" s="37"/>
      <c r="CQ722" s="37"/>
      <c r="CR722" s="37"/>
      <c r="CS722" s="37"/>
      <c r="CT722" s="37"/>
      <c r="CU722" s="37"/>
      <c r="CV722" s="37"/>
      <c r="CW722" s="37"/>
      <c r="CX722" s="37"/>
      <c r="CY722" s="37"/>
      <c r="CZ722" s="37"/>
      <c r="DA722" s="37"/>
      <c r="DB722" s="37"/>
      <c r="DC722" s="37"/>
      <c r="DD722" s="37"/>
      <c r="DE722" s="37"/>
      <c r="DF722" s="37"/>
      <c r="DG722" s="37"/>
      <c r="DH722" s="37"/>
    </row>
    <row r="723" spans="1:112" s="33" customFormat="1" ht="25.5">
      <c r="A723" s="100">
        <v>424</v>
      </c>
      <c r="B723" s="100"/>
      <c r="C723" s="100" t="s">
        <v>2082</v>
      </c>
      <c r="D723" s="100" t="s">
        <v>733</v>
      </c>
      <c r="E723" s="100" t="s">
        <v>2083</v>
      </c>
      <c r="F723" s="100" t="s">
        <v>2084</v>
      </c>
      <c r="G723" s="100" t="s">
        <v>6707</v>
      </c>
      <c r="H723" s="329">
        <v>50</v>
      </c>
      <c r="I723" s="100"/>
      <c r="J723" s="100"/>
      <c r="K723" s="107" t="s">
        <v>2085</v>
      </c>
      <c r="L723" s="100" t="s">
        <v>2086</v>
      </c>
      <c r="M723" s="100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37"/>
      <c r="CF723" s="37"/>
      <c r="CG723" s="37"/>
      <c r="CH723" s="37"/>
      <c r="CI723" s="37"/>
      <c r="CJ723" s="37"/>
      <c r="CK723" s="37"/>
      <c r="CL723" s="37"/>
      <c r="CM723" s="37"/>
      <c r="CN723" s="37"/>
      <c r="CO723" s="37"/>
      <c r="CP723" s="37"/>
      <c r="CQ723" s="37"/>
      <c r="CR723" s="37"/>
      <c r="CS723" s="37"/>
      <c r="CT723" s="37"/>
      <c r="CU723" s="37"/>
      <c r="CV723" s="37"/>
      <c r="CW723" s="37"/>
      <c r="CX723" s="37"/>
      <c r="CY723" s="37"/>
      <c r="CZ723" s="37"/>
      <c r="DA723" s="37"/>
      <c r="DB723" s="37"/>
      <c r="DC723" s="37"/>
      <c r="DD723" s="37"/>
      <c r="DE723" s="37"/>
      <c r="DF723" s="37"/>
      <c r="DG723" s="37"/>
      <c r="DH723" s="37"/>
    </row>
    <row r="724" spans="1:112" s="33" customFormat="1" ht="12.75">
      <c r="A724" s="100"/>
      <c r="B724" s="100"/>
      <c r="C724" s="100"/>
      <c r="D724" s="100"/>
      <c r="E724" s="100"/>
      <c r="F724" s="100"/>
      <c r="G724" s="100"/>
      <c r="H724" s="329">
        <v>5000</v>
      </c>
      <c r="I724" s="100"/>
      <c r="J724" s="100"/>
      <c r="K724" s="107"/>
      <c r="L724" s="100"/>
      <c r="M724" s="100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  <c r="BS724" s="37"/>
      <c r="BT724" s="37"/>
      <c r="BU724" s="37"/>
      <c r="BV724" s="37"/>
      <c r="BW724" s="37"/>
      <c r="BX724" s="37"/>
      <c r="BY724" s="37"/>
      <c r="BZ724" s="37"/>
      <c r="CA724" s="37"/>
      <c r="CB724" s="37"/>
      <c r="CC724" s="37"/>
      <c r="CD724" s="37"/>
      <c r="CE724" s="37"/>
      <c r="CF724" s="37"/>
      <c r="CG724" s="37"/>
      <c r="CH724" s="37"/>
      <c r="CI724" s="37"/>
      <c r="CJ724" s="37"/>
      <c r="CK724" s="37"/>
      <c r="CL724" s="37"/>
      <c r="CM724" s="37"/>
      <c r="CN724" s="37"/>
      <c r="CO724" s="37"/>
      <c r="CP724" s="37"/>
      <c r="CQ724" s="37"/>
      <c r="CR724" s="37"/>
      <c r="CS724" s="37"/>
      <c r="CT724" s="37"/>
      <c r="CU724" s="37"/>
      <c r="CV724" s="37"/>
      <c r="CW724" s="37"/>
      <c r="CX724" s="37"/>
      <c r="CY724" s="37"/>
      <c r="CZ724" s="37"/>
      <c r="DA724" s="37"/>
      <c r="DB724" s="37"/>
      <c r="DC724" s="37"/>
      <c r="DD724" s="37"/>
      <c r="DE724" s="37"/>
      <c r="DF724" s="37"/>
      <c r="DG724" s="37"/>
      <c r="DH724" s="37"/>
    </row>
    <row r="725" spans="1:112" s="33" customFormat="1" ht="25.5">
      <c r="A725" s="100"/>
      <c r="B725" s="100"/>
      <c r="C725" s="100" t="s">
        <v>2087</v>
      </c>
      <c r="D725" s="100" t="s">
        <v>475</v>
      </c>
      <c r="E725" s="100"/>
      <c r="F725" s="100"/>
      <c r="G725" s="100" t="s">
        <v>6707</v>
      </c>
      <c r="H725" s="329">
        <v>50</v>
      </c>
      <c r="I725" s="100"/>
      <c r="J725" s="100"/>
      <c r="K725" s="107"/>
      <c r="L725" s="100"/>
      <c r="M725" s="100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  <c r="CZ725" s="37"/>
      <c r="DA725" s="37"/>
      <c r="DB725" s="37"/>
      <c r="DC725" s="37"/>
      <c r="DD725" s="37"/>
      <c r="DE725" s="37"/>
      <c r="DF725" s="37"/>
      <c r="DG725" s="37"/>
      <c r="DH725" s="37"/>
    </row>
    <row r="726" spans="1:112" s="33" customFormat="1" ht="12.75">
      <c r="A726" s="100"/>
      <c r="B726" s="100"/>
      <c r="C726" s="100"/>
      <c r="D726" s="100"/>
      <c r="E726" s="100"/>
      <c r="F726" s="100"/>
      <c r="G726" s="100" t="s">
        <v>2383</v>
      </c>
      <c r="H726" s="329">
        <v>3000</v>
      </c>
      <c r="I726" s="100"/>
      <c r="J726" s="100"/>
      <c r="K726" s="107"/>
      <c r="L726" s="100"/>
      <c r="M726" s="100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</row>
    <row r="727" spans="1:112" s="33" customFormat="1" ht="25.5">
      <c r="A727" s="100"/>
      <c r="B727" s="100"/>
      <c r="C727" s="100" t="s">
        <v>8400</v>
      </c>
      <c r="D727" s="100" t="s">
        <v>462</v>
      </c>
      <c r="E727" s="100"/>
      <c r="F727" s="100"/>
      <c r="G727" s="100" t="s">
        <v>6707</v>
      </c>
      <c r="H727" s="329">
        <v>50</v>
      </c>
      <c r="I727" s="100"/>
      <c r="J727" s="100"/>
      <c r="K727" s="107"/>
      <c r="L727" s="100"/>
      <c r="M727" s="100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  <c r="BS727" s="37"/>
      <c r="BT727" s="37"/>
      <c r="BU727" s="37"/>
      <c r="BV727" s="37"/>
      <c r="BW727" s="37"/>
      <c r="BX727" s="37"/>
      <c r="BY727" s="37"/>
      <c r="BZ727" s="37"/>
      <c r="CA727" s="37"/>
      <c r="CB727" s="37"/>
      <c r="CC727" s="37"/>
      <c r="CD727" s="37"/>
      <c r="CE727" s="37"/>
      <c r="CF727" s="37"/>
      <c r="CG727" s="37"/>
      <c r="CH727" s="37"/>
      <c r="CI727" s="37"/>
      <c r="CJ727" s="37"/>
      <c r="CK727" s="37"/>
      <c r="CL727" s="37"/>
      <c r="CM727" s="37"/>
      <c r="CN727" s="37"/>
      <c r="CO727" s="37"/>
      <c r="CP727" s="37"/>
      <c r="CQ727" s="37"/>
      <c r="CR727" s="37"/>
      <c r="CS727" s="37"/>
      <c r="CT727" s="37"/>
      <c r="CU727" s="37"/>
      <c r="CV727" s="37"/>
      <c r="CW727" s="37"/>
      <c r="CX727" s="37"/>
      <c r="CY727" s="37"/>
      <c r="CZ727" s="37"/>
      <c r="DA727" s="37"/>
      <c r="DB727" s="37"/>
      <c r="DC727" s="37"/>
      <c r="DD727" s="37"/>
      <c r="DE727" s="37"/>
      <c r="DF727" s="37"/>
      <c r="DG727" s="37"/>
      <c r="DH727" s="37"/>
    </row>
    <row r="728" spans="1:112" s="33" customFormat="1" ht="12.75">
      <c r="A728" s="100"/>
      <c r="B728" s="100"/>
      <c r="C728" s="100"/>
      <c r="D728" s="100"/>
      <c r="E728" s="100"/>
      <c r="F728" s="100"/>
      <c r="G728" s="100" t="s">
        <v>2383</v>
      </c>
      <c r="H728" s="329">
        <v>3000</v>
      </c>
      <c r="I728" s="100"/>
      <c r="J728" s="100"/>
      <c r="K728" s="107"/>
      <c r="L728" s="100"/>
      <c r="M728" s="100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  <c r="BS728" s="37"/>
      <c r="BT728" s="37"/>
      <c r="BU728" s="37"/>
      <c r="BV728" s="37"/>
      <c r="BW728" s="37"/>
      <c r="BX728" s="37"/>
      <c r="BY728" s="37"/>
      <c r="BZ728" s="37"/>
      <c r="CA728" s="37"/>
      <c r="CB728" s="37"/>
      <c r="CC728" s="37"/>
      <c r="CD728" s="37"/>
      <c r="CE728" s="37"/>
      <c r="CF728" s="37"/>
      <c r="CG728" s="37"/>
      <c r="CH728" s="37"/>
      <c r="CI728" s="37"/>
      <c r="CJ728" s="37"/>
      <c r="CK728" s="37"/>
      <c r="CL728" s="37"/>
      <c r="CM728" s="37"/>
      <c r="CN728" s="37"/>
      <c r="CO728" s="37"/>
      <c r="CP728" s="37"/>
      <c r="CQ728" s="37"/>
      <c r="CR728" s="37"/>
      <c r="CS728" s="37"/>
      <c r="CT728" s="37"/>
      <c r="CU728" s="37"/>
      <c r="CV728" s="37"/>
      <c r="CW728" s="37"/>
      <c r="CX728" s="37"/>
      <c r="CY728" s="37"/>
      <c r="CZ728" s="37"/>
      <c r="DA728" s="37"/>
      <c r="DB728" s="37"/>
      <c r="DC728" s="37"/>
      <c r="DD728" s="37"/>
      <c r="DE728" s="37"/>
      <c r="DF728" s="37"/>
      <c r="DG728" s="37"/>
      <c r="DH728" s="37"/>
    </row>
    <row r="729" spans="1:112" s="33" customFormat="1" ht="12.75">
      <c r="A729" s="100"/>
      <c r="B729" s="100"/>
      <c r="C729" s="100" t="s">
        <v>2088</v>
      </c>
      <c r="D729" s="100" t="s">
        <v>764</v>
      </c>
      <c r="E729" s="100"/>
      <c r="F729" s="100"/>
      <c r="G729" s="100" t="s">
        <v>6707</v>
      </c>
      <c r="H729" s="329">
        <v>50</v>
      </c>
      <c r="I729" s="100"/>
      <c r="J729" s="100"/>
      <c r="K729" s="107"/>
      <c r="L729" s="100"/>
      <c r="M729" s="100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  <c r="BS729" s="37"/>
      <c r="BT729" s="37"/>
      <c r="BU729" s="37"/>
      <c r="BV729" s="37"/>
      <c r="BW729" s="37"/>
      <c r="BX729" s="37"/>
      <c r="BY729" s="37"/>
      <c r="BZ729" s="37"/>
      <c r="CA729" s="37"/>
      <c r="CB729" s="37"/>
      <c r="CC729" s="37"/>
      <c r="CD729" s="37"/>
      <c r="CE729" s="37"/>
      <c r="CF729" s="37"/>
      <c r="CG729" s="37"/>
      <c r="CH729" s="37"/>
      <c r="CI729" s="37"/>
      <c r="CJ729" s="37"/>
      <c r="CK729" s="37"/>
      <c r="CL729" s="37"/>
      <c r="CM729" s="37"/>
      <c r="CN729" s="37"/>
      <c r="CO729" s="37"/>
      <c r="CP729" s="37"/>
      <c r="CQ729" s="37"/>
      <c r="CR729" s="37"/>
      <c r="CS729" s="37"/>
      <c r="CT729" s="37"/>
      <c r="CU729" s="37"/>
      <c r="CV729" s="37"/>
      <c r="CW729" s="37"/>
      <c r="CX729" s="37"/>
      <c r="CY729" s="37"/>
      <c r="CZ729" s="37"/>
      <c r="DA729" s="37"/>
      <c r="DB729" s="37"/>
      <c r="DC729" s="37"/>
      <c r="DD729" s="37"/>
      <c r="DE729" s="37"/>
      <c r="DF729" s="37"/>
      <c r="DG729" s="37"/>
      <c r="DH729" s="37"/>
    </row>
    <row r="730" spans="1:112" s="33" customFormat="1" ht="12.75">
      <c r="A730" s="100"/>
      <c r="B730" s="100"/>
      <c r="C730" s="100"/>
      <c r="D730" s="100"/>
      <c r="E730" s="100"/>
      <c r="F730" s="100"/>
      <c r="G730" s="100" t="s">
        <v>2383</v>
      </c>
      <c r="H730" s="329">
        <v>3000</v>
      </c>
      <c r="I730" s="100"/>
      <c r="J730" s="100"/>
      <c r="K730" s="107"/>
      <c r="L730" s="100"/>
      <c r="M730" s="100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  <c r="BS730" s="37"/>
      <c r="BT730" s="37"/>
      <c r="BU730" s="37"/>
      <c r="BV730" s="37"/>
      <c r="BW730" s="37"/>
      <c r="BX730" s="37"/>
      <c r="BY730" s="37"/>
      <c r="BZ730" s="37"/>
      <c r="CA730" s="37"/>
      <c r="CB730" s="37"/>
      <c r="CC730" s="37"/>
      <c r="CD730" s="37"/>
      <c r="CE730" s="37"/>
      <c r="CF730" s="37"/>
      <c r="CG730" s="37"/>
      <c r="CH730" s="37"/>
      <c r="CI730" s="37"/>
      <c r="CJ730" s="37"/>
      <c r="CK730" s="37"/>
      <c r="CL730" s="37"/>
      <c r="CM730" s="37"/>
      <c r="CN730" s="37"/>
      <c r="CO730" s="37"/>
      <c r="CP730" s="37"/>
      <c r="CQ730" s="37"/>
      <c r="CR730" s="37"/>
      <c r="CS730" s="37"/>
      <c r="CT730" s="37"/>
      <c r="CU730" s="37"/>
      <c r="CV730" s="37"/>
      <c r="CW730" s="37"/>
      <c r="CX730" s="37"/>
      <c r="CY730" s="37"/>
      <c r="CZ730" s="37"/>
      <c r="DA730" s="37"/>
      <c r="DB730" s="37"/>
      <c r="DC730" s="37"/>
      <c r="DD730" s="37"/>
      <c r="DE730" s="37"/>
      <c r="DF730" s="37"/>
      <c r="DG730" s="37"/>
      <c r="DH730" s="37"/>
    </row>
    <row r="731" spans="1:112" s="33" customFormat="1" ht="25.5">
      <c r="A731" s="100">
        <v>425</v>
      </c>
      <c r="B731" s="100"/>
      <c r="C731" s="100" t="s">
        <v>2089</v>
      </c>
      <c r="D731" s="100" t="s">
        <v>484</v>
      </c>
      <c r="E731" s="100" t="s">
        <v>2090</v>
      </c>
      <c r="F731" s="100" t="s">
        <v>2091</v>
      </c>
      <c r="G731" s="100" t="s">
        <v>2485</v>
      </c>
      <c r="H731" s="329">
        <v>131080</v>
      </c>
      <c r="I731" s="100"/>
      <c r="J731" s="100"/>
      <c r="K731" s="107">
        <v>42634</v>
      </c>
      <c r="L731" s="100" t="s">
        <v>2092</v>
      </c>
      <c r="M731" s="100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  <c r="BS731" s="37"/>
      <c r="BT731" s="37"/>
      <c r="BU731" s="37"/>
      <c r="BV731" s="37"/>
      <c r="BW731" s="37"/>
      <c r="BX731" s="37"/>
      <c r="BY731" s="37"/>
      <c r="BZ731" s="37"/>
      <c r="CA731" s="37"/>
      <c r="CB731" s="37"/>
      <c r="CC731" s="37"/>
      <c r="CD731" s="37"/>
      <c r="CE731" s="37"/>
      <c r="CF731" s="37"/>
      <c r="CG731" s="37"/>
      <c r="CH731" s="37"/>
      <c r="CI731" s="37"/>
      <c r="CJ731" s="37"/>
      <c r="CK731" s="37"/>
      <c r="CL731" s="37"/>
      <c r="CM731" s="37"/>
      <c r="CN731" s="37"/>
      <c r="CO731" s="37"/>
      <c r="CP731" s="37"/>
      <c r="CQ731" s="37"/>
      <c r="CR731" s="37"/>
      <c r="CS731" s="37"/>
      <c r="CT731" s="37"/>
      <c r="CU731" s="37"/>
      <c r="CV731" s="37"/>
      <c r="CW731" s="37"/>
      <c r="CX731" s="37"/>
      <c r="CY731" s="37"/>
      <c r="CZ731" s="37"/>
      <c r="DA731" s="37"/>
      <c r="DB731" s="37"/>
      <c r="DC731" s="37"/>
      <c r="DD731" s="37"/>
      <c r="DE731" s="37"/>
      <c r="DF731" s="37"/>
      <c r="DG731" s="37"/>
      <c r="DH731" s="37"/>
    </row>
    <row r="732" spans="1:112" s="33" customFormat="1" ht="25.5">
      <c r="A732" s="100">
        <v>426</v>
      </c>
      <c r="B732" s="100"/>
      <c r="C732" s="100" t="s">
        <v>2089</v>
      </c>
      <c r="D732" s="100" t="s">
        <v>484</v>
      </c>
      <c r="E732" s="100" t="s">
        <v>2090</v>
      </c>
      <c r="F732" s="100" t="s">
        <v>1840</v>
      </c>
      <c r="G732" s="100" t="s">
        <v>1487</v>
      </c>
      <c r="H732" s="329">
        <v>23080782</v>
      </c>
      <c r="I732" s="100"/>
      <c r="J732" s="100"/>
      <c r="K732" s="107">
        <v>42634</v>
      </c>
      <c r="L732" s="100" t="s">
        <v>2093</v>
      </c>
      <c r="M732" s="100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  <c r="BC732" s="37"/>
      <c r="BD732" s="37"/>
      <c r="BE732" s="37"/>
      <c r="BF732" s="37"/>
      <c r="BG732" s="37"/>
      <c r="BH732" s="37"/>
      <c r="BI732" s="37"/>
      <c r="BJ732" s="37"/>
      <c r="BK732" s="37"/>
      <c r="BL732" s="37"/>
      <c r="BM732" s="37"/>
      <c r="BN732" s="37"/>
      <c r="BO732" s="37"/>
      <c r="BP732" s="37"/>
      <c r="BQ732" s="37"/>
      <c r="BR732" s="37"/>
      <c r="BS732" s="37"/>
      <c r="BT732" s="37"/>
      <c r="BU732" s="37"/>
      <c r="BV732" s="37"/>
      <c r="BW732" s="37"/>
      <c r="BX732" s="37"/>
      <c r="BY732" s="37"/>
      <c r="BZ732" s="37"/>
      <c r="CA732" s="37"/>
      <c r="CB732" s="37"/>
      <c r="CC732" s="37"/>
      <c r="CD732" s="37"/>
      <c r="CE732" s="37"/>
      <c r="CF732" s="37"/>
      <c r="CG732" s="37"/>
      <c r="CH732" s="37"/>
      <c r="CI732" s="37"/>
      <c r="CJ732" s="37"/>
      <c r="CK732" s="37"/>
      <c r="CL732" s="37"/>
      <c r="CM732" s="37"/>
      <c r="CN732" s="37"/>
      <c r="CO732" s="37"/>
      <c r="CP732" s="37"/>
      <c r="CQ732" s="37"/>
      <c r="CR732" s="37"/>
      <c r="CS732" s="37"/>
      <c r="CT732" s="37"/>
      <c r="CU732" s="37"/>
      <c r="CV732" s="37"/>
      <c r="CW732" s="37"/>
      <c r="CX732" s="37"/>
      <c r="CY732" s="37"/>
      <c r="CZ732" s="37"/>
      <c r="DA732" s="37"/>
      <c r="DB732" s="37"/>
      <c r="DC732" s="37"/>
      <c r="DD732" s="37"/>
      <c r="DE732" s="37"/>
      <c r="DF732" s="37"/>
      <c r="DG732" s="37"/>
      <c r="DH732" s="37"/>
    </row>
    <row r="733" spans="1:112" s="33" customFormat="1" ht="25.5">
      <c r="A733" s="100">
        <v>427</v>
      </c>
      <c r="B733" s="100"/>
      <c r="C733" s="100" t="s">
        <v>2094</v>
      </c>
      <c r="D733" s="100" t="s">
        <v>817</v>
      </c>
      <c r="E733" s="100" t="s">
        <v>2095</v>
      </c>
      <c r="F733" s="100" t="s">
        <v>2096</v>
      </c>
      <c r="G733" s="100" t="s">
        <v>6707</v>
      </c>
      <c r="H733" s="329">
        <v>14623</v>
      </c>
      <c r="I733" s="100"/>
      <c r="J733" s="100"/>
      <c r="K733" s="107">
        <v>42634</v>
      </c>
      <c r="L733" s="100" t="s">
        <v>2097</v>
      </c>
      <c r="M733" s="100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  <c r="BI733" s="37"/>
      <c r="BJ733" s="37"/>
      <c r="BK733" s="37"/>
      <c r="BL733" s="37"/>
      <c r="BM733" s="37"/>
      <c r="BN733" s="37"/>
      <c r="BO733" s="37"/>
      <c r="BP733" s="37"/>
      <c r="BQ733" s="37"/>
      <c r="BR733" s="37"/>
      <c r="BS733" s="37"/>
      <c r="BT733" s="37"/>
      <c r="BU733" s="37"/>
      <c r="BV733" s="37"/>
      <c r="BW733" s="37"/>
      <c r="BX733" s="37"/>
      <c r="BY733" s="37"/>
      <c r="BZ733" s="37"/>
      <c r="CA733" s="37"/>
      <c r="CB733" s="37"/>
      <c r="CC733" s="37"/>
      <c r="CD733" s="37"/>
      <c r="CE733" s="37"/>
      <c r="CF733" s="37"/>
      <c r="CG733" s="37"/>
      <c r="CH733" s="37"/>
      <c r="CI733" s="37"/>
      <c r="CJ733" s="37"/>
      <c r="CK733" s="37"/>
      <c r="CL733" s="37"/>
      <c r="CM733" s="37"/>
      <c r="CN733" s="37"/>
      <c r="CO733" s="37"/>
      <c r="CP733" s="37"/>
      <c r="CQ733" s="37"/>
      <c r="CR733" s="37"/>
      <c r="CS733" s="37"/>
      <c r="CT733" s="37"/>
      <c r="CU733" s="37"/>
      <c r="CV733" s="37"/>
      <c r="CW733" s="37"/>
      <c r="CX733" s="37"/>
      <c r="CY733" s="37"/>
      <c r="CZ733" s="37"/>
      <c r="DA733" s="37"/>
      <c r="DB733" s="37"/>
      <c r="DC733" s="37"/>
      <c r="DD733" s="37"/>
      <c r="DE733" s="37"/>
      <c r="DF733" s="37"/>
      <c r="DG733" s="37"/>
      <c r="DH733" s="37"/>
    </row>
    <row r="734" spans="1:112" s="33" customFormat="1" ht="25.5">
      <c r="A734" s="100">
        <v>428</v>
      </c>
      <c r="B734" s="100"/>
      <c r="C734" s="100" t="s">
        <v>2094</v>
      </c>
      <c r="D734" s="100" t="s">
        <v>817</v>
      </c>
      <c r="E734" s="100" t="s">
        <v>2098</v>
      </c>
      <c r="F734" s="100" t="s">
        <v>2099</v>
      </c>
      <c r="G734" s="100" t="s">
        <v>6707</v>
      </c>
      <c r="H734" s="329">
        <v>5885</v>
      </c>
      <c r="I734" s="100"/>
      <c r="J734" s="100"/>
      <c r="K734" s="107">
        <v>42634</v>
      </c>
      <c r="L734" s="100" t="s">
        <v>2100</v>
      </c>
      <c r="M734" s="100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7"/>
      <c r="BQ734" s="37"/>
      <c r="BR734" s="37"/>
      <c r="BS734" s="37"/>
      <c r="BT734" s="37"/>
      <c r="BU734" s="37"/>
      <c r="BV734" s="37"/>
      <c r="BW734" s="37"/>
      <c r="BX734" s="37"/>
      <c r="BY734" s="37"/>
      <c r="BZ734" s="37"/>
      <c r="CA734" s="37"/>
      <c r="CB734" s="37"/>
      <c r="CC734" s="37"/>
      <c r="CD734" s="37"/>
      <c r="CE734" s="37"/>
      <c r="CF734" s="37"/>
      <c r="CG734" s="37"/>
      <c r="CH734" s="37"/>
      <c r="CI734" s="37"/>
      <c r="CJ734" s="37"/>
      <c r="CK734" s="37"/>
      <c r="CL734" s="37"/>
      <c r="CM734" s="37"/>
      <c r="CN734" s="37"/>
      <c r="CO734" s="37"/>
      <c r="CP734" s="37"/>
      <c r="CQ734" s="37"/>
      <c r="CR734" s="37"/>
      <c r="CS734" s="37"/>
      <c r="CT734" s="37"/>
      <c r="CU734" s="37"/>
      <c r="CV734" s="37"/>
      <c r="CW734" s="37"/>
      <c r="CX734" s="37"/>
      <c r="CY734" s="37"/>
      <c r="CZ734" s="37"/>
      <c r="DA734" s="37"/>
      <c r="DB734" s="37"/>
      <c r="DC734" s="37"/>
      <c r="DD734" s="37"/>
      <c r="DE734" s="37"/>
      <c r="DF734" s="37"/>
      <c r="DG734" s="37"/>
      <c r="DH734" s="37"/>
    </row>
    <row r="735" spans="1:112" s="33" customFormat="1" ht="38.25">
      <c r="A735" s="100">
        <v>429</v>
      </c>
      <c r="B735" s="100"/>
      <c r="C735" s="100" t="s">
        <v>2101</v>
      </c>
      <c r="D735" s="100" t="s">
        <v>1069</v>
      </c>
      <c r="E735" s="100" t="s">
        <v>2102</v>
      </c>
      <c r="F735" s="100" t="s">
        <v>2103</v>
      </c>
      <c r="G735" s="100" t="s">
        <v>1487</v>
      </c>
      <c r="H735" s="329">
        <v>882643</v>
      </c>
      <c r="I735" s="100"/>
      <c r="J735" s="100"/>
      <c r="K735" s="107">
        <v>42632</v>
      </c>
      <c r="L735" s="100" t="s">
        <v>2104</v>
      </c>
      <c r="M735" s="100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7"/>
      <c r="BQ735" s="37"/>
      <c r="BR735" s="37"/>
      <c r="BS735" s="37"/>
      <c r="BT735" s="37"/>
      <c r="BU735" s="37"/>
      <c r="BV735" s="37"/>
      <c r="BW735" s="37"/>
      <c r="BX735" s="37"/>
      <c r="BY735" s="37"/>
      <c r="BZ735" s="37"/>
      <c r="CA735" s="37"/>
      <c r="CB735" s="37"/>
      <c r="CC735" s="37"/>
      <c r="CD735" s="37"/>
      <c r="CE735" s="37"/>
      <c r="CF735" s="37"/>
      <c r="CG735" s="37"/>
      <c r="CH735" s="37"/>
      <c r="CI735" s="37"/>
      <c r="CJ735" s="37"/>
      <c r="CK735" s="37"/>
      <c r="CL735" s="37"/>
      <c r="CM735" s="37"/>
      <c r="CN735" s="37"/>
      <c r="CO735" s="37"/>
      <c r="CP735" s="37"/>
      <c r="CQ735" s="37"/>
      <c r="CR735" s="37"/>
      <c r="CS735" s="37"/>
      <c r="CT735" s="37"/>
      <c r="CU735" s="37"/>
      <c r="CV735" s="37"/>
      <c r="CW735" s="37"/>
      <c r="CX735" s="37"/>
      <c r="CY735" s="37"/>
      <c r="CZ735" s="37"/>
      <c r="DA735" s="37"/>
      <c r="DB735" s="37"/>
      <c r="DC735" s="37"/>
      <c r="DD735" s="37"/>
      <c r="DE735" s="37"/>
      <c r="DF735" s="37"/>
      <c r="DG735" s="37"/>
      <c r="DH735" s="37"/>
    </row>
    <row r="736" spans="1:112" s="33" customFormat="1" ht="25.5">
      <c r="A736" s="100">
        <v>430</v>
      </c>
      <c r="B736" s="100"/>
      <c r="C736" s="100" t="s">
        <v>2105</v>
      </c>
      <c r="D736" s="100" t="s">
        <v>1069</v>
      </c>
      <c r="E736" s="100" t="s">
        <v>2106</v>
      </c>
      <c r="F736" s="100" t="s">
        <v>2107</v>
      </c>
      <c r="G736" s="100" t="s">
        <v>772</v>
      </c>
      <c r="H736" s="329">
        <v>4400</v>
      </c>
      <c r="I736" s="100"/>
      <c r="J736" s="100"/>
      <c r="K736" s="107">
        <v>42632</v>
      </c>
      <c r="L736" s="100" t="s">
        <v>2108</v>
      </c>
      <c r="M736" s="100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7"/>
      <c r="BQ736" s="37"/>
      <c r="BR736" s="37"/>
      <c r="BS736" s="37"/>
      <c r="BT736" s="37"/>
      <c r="BU736" s="37"/>
      <c r="BV736" s="37"/>
      <c r="BW736" s="37"/>
      <c r="BX736" s="37"/>
      <c r="BY736" s="37"/>
      <c r="BZ736" s="37"/>
      <c r="CA736" s="37"/>
      <c r="CB736" s="37"/>
      <c r="CC736" s="37"/>
      <c r="CD736" s="37"/>
      <c r="CE736" s="37"/>
      <c r="CF736" s="37"/>
      <c r="CG736" s="37"/>
      <c r="CH736" s="37"/>
      <c r="CI736" s="37"/>
      <c r="CJ736" s="37"/>
      <c r="CK736" s="37"/>
      <c r="CL736" s="37"/>
      <c r="CM736" s="37"/>
      <c r="CN736" s="37"/>
      <c r="CO736" s="37"/>
      <c r="CP736" s="37"/>
      <c r="CQ736" s="37"/>
      <c r="CR736" s="37"/>
      <c r="CS736" s="37"/>
      <c r="CT736" s="37"/>
      <c r="CU736" s="37"/>
      <c r="CV736" s="37"/>
      <c r="CW736" s="37"/>
      <c r="CX736" s="37"/>
      <c r="CY736" s="37"/>
      <c r="CZ736" s="37"/>
      <c r="DA736" s="37"/>
      <c r="DB736" s="37"/>
      <c r="DC736" s="37"/>
      <c r="DD736" s="37"/>
      <c r="DE736" s="37"/>
      <c r="DF736" s="37"/>
      <c r="DG736" s="37"/>
      <c r="DH736" s="37"/>
    </row>
    <row r="737" spans="1:112" s="33" customFormat="1" ht="25.5">
      <c r="A737" s="100">
        <v>431</v>
      </c>
      <c r="B737" s="100"/>
      <c r="C737" s="100" t="s">
        <v>1838</v>
      </c>
      <c r="D737" s="100" t="s">
        <v>733</v>
      </c>
      <c r="E737" s="100" t="s">
        <v>2109</v>
      </c>
      <c r="F737" s="100" t="s">
        <v>2110</v>
      </c>
      <c r="G737" s="100" t="s">
        <v>1487</v>
      </c>
      <c r="H737" s="329">
        <v>3012354</v>
      </c>
      <c r="I737" s="100"/>
      <c r="J737" s="100"/>
      <c r="K737" s="107">
        <v>42633</v>
      </c>
      <c r="L737" s="100" t="s">
        <v>2111</v>
      </c>
      <c r="M737" s="100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7"/>
      <c r="BQ737" s="37"/>
      <c r="BR737" s="37"/>
      <c r="BS737" s="37"/>
      <c r="BT737" s="37"/>
      <c r="BU737" s="37"/>
      <c r="BV737" s="37"/>
      <c r="BW737" s="37"/>
      <c r="BX737" s="37"/>
      <c r="BY737" s="37"/>
      <c r="BZ737" s="37"/>
      <c r="CA737" s="37"/>
      <c r="CB737" s="37"/>
      <c r="CC737" s="37"/>
      <c r="CD737" s="37"/>
      <c r="CE737" s="37"/>
      <c r="CF737" s="37"/>
      <c r="CG737" s="37"/>
      <c r="CH737" s="37"/>
      <c r="CI737" s="37"/>
      <c r="CJ737" s="37"/>
      <c r="CK737" s="37"/>
      <c r="CL737" s="37"/>
      <c r="CM737" s="37"/>
      <c r="CN737" s="37"/>
      <c r="CO737" s="37"/>
      <c r="CP737" s="37"/>
      <c r="CQ737" s="37"/>
      <c r="CR737" s="37"/>
      <c r="CS737" s="37"/>
      <c r="CT737" s="37"/>
      <c r="CU737" s="37"/>
      <c r="CV737" s="37"/>
      <c r="CW737" s="37"/>
      <c r="CX737" s="37"/>
      <c r="CY737" s="37"/>
      <c r="CZ737" s="37"/>
      <c r="DA737" s="37"/>
      <c r="DB737" s="37"/>
      <c r="DC737" s="37"/>
      <c r="DD737" s="37"/>
      <c r="DE737" s="37"/>
      <c r="DF737" s="37"/>
      <c r="DG737" s="37"/>
      <c r="DH737" s="37"/>
    </row>
    <row r="738" spans="1:112" s="33" customFormat="1" ht="25.5">
      <c r="A738" s="100">
        <v>432</v>
      </c>
      <c r="B738" s="100"/>
      <c r="C738" s="100" t="s">
        <v>2112</v>
      </c>
      <c r="D738" s="100" t="s">
        <v>462</v>
      </c>
      <c r="E738" s="100" t="s">
        <v>2113</v>
      </c>
      <c r="F738" s="100" t="s">
        <v>2114</v>
      </c>
      <c r="G738" s="100" t="s">
        <v>1609</v>
      </c>
      <c r="H738" s="329">
        <v>13699</v>
      </c>
      <c r="I738" s="100"/>
      <c r="J738" s="100"/>
      <c r="K738" s="107">
        <v>42634</v>
      </c>
      <c r="L738" s="100" t="s">
        <v>2115</v>
      </c>
      <c r="M738" s="100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7"/>
      <c r="BQ738" s="37"/>
      <c r="BR738" s="37"/>
      <c r="BS738" s="37"/>
      <c r="BT738" s="37"/>
      <c r="BU738" s="37"/>
      <c r="BV738" s="37"/>
      <c r="BW738" s="37"/>
      <c r="BX738" s="37"/>
      <c r="BY738" s="37"/>
      <c r="BZ738" s="37"/>
      <c r="CA738" s="37"/>
      <c r="CB738" s="37"/>
      <c r="CC738" s="37"/>
      <c r="CD738" s="37"/>
      <c r="CE738" s="37"/>
      <c r="CF738" s="37"/>
      <c r="CG738" s="37"/>
      <c r="CH738" s="37"/>
      <c r="CI738" s="37"/>
      <c r="CJ738" s="37"/>
      <c r="CK738" s="37"/>
      <c r="CL738" s="37"/>
      <c r="CM738" s="37"/>
      <c r="CN738" s="37"/>
      <c r="CO738" s="37"/>
      <c r="CP738" s="37"/>
      <c r="CQ738" s="37"/>
      <c r="CR738" s="37"/>
      <c r="CS738" s="37"/>
      <c r="CT738" s="37"/>
      <c r="CU738" s="37"/>
      <c r="CV738" s="37"/>
      <c r="CW738" s="37"/>
      <c r="CX738" s="37"/>
      <c r="CY738" s="37"/>
      <c r="CZ738" s="37"/>
      <c r="DA738" s="37"/>
      <c r="DB738" s="37"/>
      <c r="DC738" s="37"/>
      <c r="DD738" s="37"/>
      <c r="DE738" s="37"/>
      <c r="DF738" s="37"/>
      <c r="DG738" s="37"/>
      <c r="DH738" s="37"/>
    </row>
    <row r="739" spans="1:112" s="33" customFormat="1" ht="25.5">
      <c r="A739" s="100">
        <v>433</v>
      </c>
      <c r="B739" s="100"/>
      <c r="C739" s="100" t="s">
        <v>2116</v>
      </c>
      <c r="D739" s="100" t="s">
        <v>747</v>
      </c>
      <c r="E739" s="100" t="s">
        <v>2117</v>
      </c>
      <c r="F739" s="100" t="s">
        <v>2118</v>
      </c>
      <c r="G739" s="100" t="s">
        <v>1609</v>
      </c>
      <c r="H739" s="329">
        <v>689765</v>
      </c>
      <c r="I739" s="100"/>
      <c r="J739" s="100"/>
      <c r="K739" s="107">
        <v>42634</v>
      </c>
      <c r="L739" s="100" t="s">
        <v>2119</v>
      </c>
      <c r="M739" s="100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7"/>
      <c r="BQ739" s="37"/>
      <c r="BR739" s="37"/>
      <c r="BS739" s="37"/>
      <c r="BT739" s="37"/>
      <c r="BU739" s="37"/>
      <c r="BV739" s="37"/>
      <c r="BW739" s="37"/>
      <c r="BX739" s="37"/>
      <c r="BY739" s="37"/>
      <c r="BZ739" s="37"/>
      <c r="CA739" s="37"/>
      <c r="CB739" s="37"/>
      <c r="CC739" s="37"/>
      <c r="CD739" s="37"/>
      <c r="CE739" s="37"/>
      <c r="CF739" s="37"/>
      <c r="CG739" s="37"/>
      <c r="CH739" s="37"/>
      <c r="CI739" s="37"/>
      <c r="CJ739" s="37"/>
      <c r="CK739" s="37"/>
      <c r="CL739" s="37"/>
      <c r="CM739" s="37"/>
      <c r="CN739" s="37"/>
      <c r="CO739" s="37"/>
      <c r="CP739" s="37"/>
      <c r="CQ739" s="37"/>
      <c r="CR739" s="37"/>
      <c r="CS739" s="37"/>
      <c r="CT739" s="37"/>
      <c r="CU739" s="37"/>
      <c r="CV739" s="37"/>
      <c r="CW739" s="37"/>
      <c r="CX739" s="37"/>
      <c r="CY739" s="37"/>
      <c r="CZ739" s="37"/>
      <c r="DA739" s="37"/>
      <c r="DB739" s="37"/>
      <c r="DC739" s="37"/>
      <c r="DD739" s="37"/>
      <c r="DE739" s="37"/>
      <c r="DF739" s="37"/>
      <c r="DG739" s="37"/>
      <c r="DH739" s="37"/>
    </row>
    <row r="740" spans="1:112" s="33" customFormat="1" ht="25.5">
      <c r="A740" s="100">
        <v>434</v>
      </c>
      <c r="B740" s="100"/>
      <c r="C740" s="100" t="s">
        <v>2116</v>
      </c>
      <c r="D740" s="100" t="s">
        <v>747</v>
      </c>
      <c r="E740" s="100" t="s">
        <v>2120</v>
      </c>
      <c r="F740" s="100" t="s">
        <v>2121</v>
      </c>
      <c r="G740" s="100" t="s">
        <v>1609</v>
      </c>
      <c r="H740" s="329">
        <v>155800</v>
      </c>
      <c r="I740" s="100"/>
      <c r="J740" s="100"/>
      <c r="K740" s="107">
        <v>42634</v>
      </c>
      <c r="L740" s="100" t="s">
        <v>2122</v>
      </c>
      <c r="M740" s="100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  <c r="BC740" s="37"/>
      <c r="BD740" s="37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  <c r="BP740" s="37"/>
      <c r="BQ740" s="37"/>
      <c r="BR740" s="37"/>
      <c r="BS740" s="37"/>
      <c r="BT740" s="37"/>
      <c r="BU740" s="37"/>
      <c r="BV740" s="37"/>
      <c r="BW740" s="37"/>
      <c r="BX740" s="37"/>
      <c r="BY740" s="37"/>
      <c r="BZ740" s="37"/>
      <c r="CA740" s="37"/>
      <c r="CB740" s="37"/>
      <c r="CC740" s="37"/>
      <c r="CD740" s="37"/>
      <c r="CE740" s="37"/>
      <c r="CF740" s="37"/>
      <c r="CG740" s="37"/>
      <c r="CH740" s="37"/>
      <c r="CI740" s="37"/>
      <c r="CJ740" s="37"/>
      <c r="CK740" s="37"/>
      <c r="CL740" s="37"/>
      <c r="CM740" s="37"/>
      <c r="CN740" s="37"/>
      <c r="CO740" s="37"/>
      <c r="CP740" s="37"/>
      <c r="CQ740" s="37"/>
      <c r="CR740" s="37"/>
      <c r="CS740" s="37"/>
      <c r="CT740" s="37"/>
      <c r="CU740" s="37"/>
      <c r="CV740" s="37"/>
      <c r="CW740" s="37"/>
      <c r="CX740" s="37"/>
      <c r="CY740" s="37"/>
      <c r="CZ740" s="37"/>
      <c r="DA740" s="37"/>
      <c r="DB740" s="37"/>
      <c r="DC740" s="37"/>
      <c r="DD740" s="37"/>
      <c r="DE740" s="37"/>
      <c r="DF740" s="37"/>
      <c r="DG740" s="37"/>
      <c r="DH740" s="37"/>
    </row>
    <row r="741" spans="1:112" s="33" customFormat="1" ht="25.5">
      <c r="A741" s="100">
        <v>435</v>
      </c>
      <c r="B741" s="100"/>
      <c r="C741" s="100" t="s">
        <v>2123</v>
      </c>
      <c r="D741" s="100" t="s">
        <v>479</v>
      </c>
      <c r="E741" s="100" t="s">
        <v>2124</v>
      </c>
      <c r="F741" s="100" t="s">
        <v>2125</v>
      </c>
      <c r="G741" s="100" t="s">
        <v>6707</v>
      </c>
      <c r="H741" s="100"/>
      <c r="I741" s="100"/>
      <c r="J741" s="329">
        <v>200</v>
      </c>
      <c r="K741" s="107">
        <v>42632</v>
      </c>
      <c r="L741" s="100" t="s">
        <v>2126</v>
      </c>
      <c r="M741" s="100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7"/>
      <c r="BQ741" s="37"/>
      <c r="BR741" s="37"/>
      <c r="BS741" s="37"/>
      <c r="BT741" s="37"/>
      <c r="BU741" s="37"/>
      <c r="BV741" s="37"/>
      <c r="BW741" s="37"/>
      <c r="BX741" s="37"/>
      <c r="BY741" s="37"/>
      <c r="BZ741" s="37"/>
      <c r="CA741" s="37"/>
      <c r="CB741" s="37"/>
      <c r="CC741" s="37"/>
      <c r="CD741" s="37"/>
      <c r="CE741" s="37"/>
      <c r="CF741" s="37"/>
      <c r="CG741" s="37"/>
      <c r="CH741" s="37"/>
      <c r="CI741" s="37"/>
      <c r="CJ741" s="37"/>
      <c r="CK741" s="37"/>
      <c r="CL741" s="37"/>
      <c r="CM741" s="37"/>
      <c r="CN741" s="37"/>
      <c r="CO741" s="37"/>
      <c r="CP741" s="37"/>
      <c r="CQ741" s="37"/>
      <c r="CR741" s="37"/>
      <c r="CS741" s="37"/>
      <c r="CT741" s="37"/>
      <c r="CU741" s="37"/>
      <c r="CV741" s="37"/>
      <c r="CW741" s="37"/>
      <c r="CX741" s="37"/>
      <c r="CY741" s="37"/>
      <c r="CZ741" s="37"/>
      <c r="DA741" s="37"/>
      <c r="DB741" s="37"/>
      <c r="DC741" s="37"/>
      <c r="DD741" s="37"/>
      <c r="DE741" s="37"/>
      <c r="DF741" s="37"/>
      <c r="DG741" s="37"/>
      <c r="DH741" s="37"/>
    </row>
    <row r="742" spans="1:112" s="33" customFormat="1" ht="12.75">
      <c r="A742" s="100"/>
      <c r="B742" s="37"/>
      <c r="G742" s="100" t="s">
        <v>6372</v>
      </c>
      <c r="H742" s="100"/>
      <c r="I742" s="100"/>
      <c r="J742" s="329">
        <v>6130</v>
      </c>
      <c r="K742" s="100"/>
      <c r="L742" s="100"/>
      <c r="M742" s="100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7"/>
      <c r="BQ742" s="37"/>
      <c r="BR742" s="37"/>
      <c r="BS742" s="37"/>
      <c r="BT742" s="37"/>
      <c r="BU742" s="37"/>
      <c r="BV742" s="37"/>
      <c r="BW742" s="37"/>
      <c r="BX742" s="37"/>
      <c r="BY742" s="37"/>
      <c r="BZ742" s="37"/>
      <c r="CA742" s="37"/>
      <c r="CB742" s="37"/>
      <c r="CC742" s="37"/>
      <c r="CD742" s="37"/>
      <c r="CE742" s="37"/>
      <c r="CF742" s="37"/>
      <c r="CG742" s="37"/>
      <c r="CH742" s="37"/>
      <c r="CI742" s="37"/>
      <c r="CJ742" s="37"/>
      <c r="CK742" s="37"/>
      <c r="CL742" s="37"/>
      <c r="CM742" s="37"/>
      <c r="CN742" s="37"/>
      <c r="CO742" s="37"/>
      <c r="CP742" s="37"/>
      <c r="CQ742" s="37"/>
      <c r="CR742" s="37"/>
      <c r="CS742" s="37"/>
      <c r="CT742" s="37"/>
      <c r="CU742" s="37"/>
      <c r="CV742" s="37"/>
      <c r="CW742" s="37"/>
      <c r="CX742" s="37"/>
      <c r="CY742" s="37"/>
      <c r="CZ742" s="37"/>
      <c r="DA742" s="37"/>
      <c r="DB742" s="37"/>
      <c r="DC742" s="37"/>
      <c r="DD742" s="37"/>
      <c r="DE742" s="37"/>
      <c r="DF742" s="37"/>
      <c r="DG742" s="37"/>
      <c r="DH742" s="37"/>
    </row>
    <row r="743" spans="1:112" s="33" customFormat="1" ht="25.5">
      <c r="A743" s="100">
        <v>436</v>
      </c>
      <c r="B743" s="100"/>
      <c r="C743" s="100" t="s">
        <v>861</v>
      </c>
      <c r="D743" s="100" t="s">
        <v>1024</v>
      </c>
      <c r="E743" s="100" t="s">
        <v>353</v>
      </c>
      <c r="F743" s="100" t="s">
        <v>354</v>
      </c>
      <c r="G743" s="100" t="s">
        <v>6707</v>
      </c>
      <c r="H743" s="100"/>
      <c r="I743" s="100"/>
      <c r="J743" s="329">
        <v>150</v>
      </c>
      <c r="K743" s="107">
        <v>42632</v>
      </c>
      <c r="L743" s="100" t="s">
        <v>355</v>
      </c>
      <c r="M743" s="100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7"/>
      <c r="CS743" s="37"/>
      <c r="CT743" s="37"/>
      <c r="CU743" s="37"/>
      <c r="CV743" s="37"/>
      <c r="CW743" s="37"/>
      <c r="CX743" s="37"/>
      <c r="CY743" s="37"/>
      <c r="CZ743" s="37"/>
      <c r="DA743" s="37"/>
      <c r="DB743" s="37"/>
      <c r="DC743" s="37"/>
      <c r="DD743" s="37"/>
      <c r="DE743" s="37"/>
      <c r="DF743" s="37"/>
      <c r="DG743" s="37"/>
      <c r="DH743" s="37"/>
    </row>
    <row r="744" spans="1:112" s="33" customFormat="1" ht="12.75">
      <c r="A744" s="100"/>
      <c r="B744" s="100"/>
      <c r="C744" s="100"/>
      <c r="D744" s="100"/>
      <c r="E744" s="100"/>
      <c r="F744" s="100"/>
      <c r="G744" s="100" t="s">
        <v>2383</v>
      </c>
      <c r="H744" s="100"/>
      <c r="I744" s="100"/>
      <c r="J744" s="329">
        <v>5000</v>
      </c>
      <c r="K744" s="100"/>
      <c r="L744" s="100"/>
      <c r="M744" s="100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7"/>
      <c r="BQ744" s="37"/>
      <c r="BR744" s="37"/>
      <c r="BS744" s="37"/>
      <c r="BT744" s="37"/>
      <c r="BU744" s="37"/>
      <c r="BV744" s="37"/>
      <c r="BW744" s="37"/>
      <c r="BX744" s="37"/>
      <c r="BY744" s="37"/>
      <c r="BZ744" s="37"/>
      <c r="CA744" s="37"/>
      <c r="CB744" s="37"/>
      <c r="CC744" s="37"/>
      <c r="CD744" s="37"/>
      <c r="CE744" s="37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7"/>
      <c r="CS744" s="37"/>
      <c r="CT744" s="37"/>
      <c r="CU744" s="37"/>
      <c r="CV744" s="37"/>
      <c r="CW744" s="37"/>
      <c r="CX744" s="37"/>
      <c r="CY744" s="37"/>
      <c r="CZ744" s="37"/>
      <c r="DA744" s="37"/>
      <c r="DB744" s="37"/>
      <c r="DC744" s="37"/>
      <c r="DD744" s="37"/>
      <c r="DE744" s="37"/>
      <c r="DF744" s="37"/>
      <c r="DG744" s="37"/>
      <c r="DH744" s="37"/>
    </row>
    <row r="745" spans="1:112" s="33" customFormat="1" ht="25.5">
      <c r="A745" s="100">
        <v>437</v>
      </c>
      <c r="B745" s="100"/>
      <c r="C745" s="100" t="s">
        <v>356</v>
      </c>
      <c r="D745" s="100" t="s">
        <v>475</v>
      </c>
      <c r="E745" s="100" t="s">
        <v>357</v>
      </c>
      <c r="F745" s="100" t="s">
        <v>358</v>
      </c>
      <c r="G745" s="100" t="s">
        <v>1609</v>
      </c>
      <c r="H745" s="100"/>
      <c r="I745" s="100"/>
      <c r="J745" s="329">
        <v>193457</v>
      </c>
      <c r="K745" s="107">
        <v>42634</v>
      </c>
      <c r="L745" s="100" t="s">
        <v>359</v>
      </c>
      <c r="M745" s="100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  <c r="BP745" s="37"/>
      <c r="BQ745" s="37"/>
      <c r="BR745" s="37"/>
      <c r="BS745" s="37"/>
      <c r="BT745" s="37"/>
      <c r="BU745" s="37"/>
      <c r="BV745" s="37"/>
      <c r="BW745" s="37"/>
      <c r="BX745" s="37"/>
      <c r="BY745" s="37"/>
      <c r="BZ745" s="37"/>
      <c r="CA745" s="37"/>
      <c r="CB745" s="37"/>
      <c r="CC745" s="37"/>
      <c r="CD745" s="37"/>
      <c r="CE745" s="37"/>
      <c r="CF745" s="37"/>
      <c r="CG745" s="37"/>
      <c r="CH745" s="37"/>
      <c r="CI745" s="37"/>
      <c r="CJ745" s="37"/>
      <c r="CK745" s="37"/>
      <c r="CL745" s="37"/>
      <c r="CM745" s="37"/>
      <c r="CN745" s="37"/>
      <c r="CO745" s="37"/>
      <c r="CP745" s="37"/>
      <c r="CQ745" s="37"/>
      <c r="CR745" s="37"/>
      <c r="CS745" s="37"/>
      <c r="CT745" s="37"/>
      <c r="CU745" s="37"/>
      <c r="CV745" s="37"/>
      <c r="CW745" s="37"/>
      <c r="CX745" s="37"/>
      <c r="CY745" s="37"/>
      <c r="CZ745" s="37"/>
      <c r="DA745" s="37"/>
      <c r="DB745" s="37"/>
      <c r="DC745" s="37"/>
      <c r="DD745" s="37"/>
      <c r="DE745" s="37"/>
      <c r="DF745" s="37"/>
      <c r="DG745" s="37"/>
      <c r="DH745" s="37"/>
    </row>
    <row r="746" spans="1:112" s="33" customFormat="1" ht="25.5">
      <c r="A746" s="100">
        <v>438</v>
      </c>
      <c r="B746" s="100"/>
      <c r="C746" s="100" t="s">
        <v>360</v>
      </c>
      <c r="D746" s="100" t="s">
        <v>1069</v>
      </c>
      <c r="E746" s="100" t="s">
        <v>361</v>
      </c>
      <c r="F746" s="100" t="s">
        <v>362</v>
      </c>
      <c r="G746" s="100" t="s">
        <v>1487</v>
      </c>
      <c r="H746" s="329">
        <v>1475817</v>
      </c>
      <c r="I746" s="100"/>
      <c r="J746" s="100"/>
      <c r="K746" s="107">
        <v>42635</v>
      </c>
      <c r="L746" s="100" t="s">
        <v>363</v>
      </c>
      <c r="M746" s="100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  <c r="BP746" s="37"/>
      <c r="BQ746" s="37"/>
      <c r="BR746" s="37"/>
      <c r="BS746" s="37"/>
      <c r="BT746" s="37"/>
      <c r="BU746" s="37"/>
      <c r="BV746" s="37"/>
      <c r="BW746" s="37"/>
      <c r="BX746" s="37"/>
      <c r="BY746" s="37"/>
      <c r="BZ746" s="37"/>
      <c r="CA746" s="37"/>
      <c r="CB746" s="37"/>
      <c r="CC746" s="37"/>
      <c r="CD746" s="37"/>
      <c r="CE746" s="37"/>
      <c r="CF746" s="37"/>
      <c r="CG746" s="37"/>
      <c r="CH746" s="37"/>
      <c r="CI746" s="37"/>
      <c r="CJ746" s="37"/>
      <c r="CK746" s="37"/>
      <c r="CL746" s="37"/>
      <c r="CM746" s="37"/>
      <c r="CN746" s="37"/>
      <c r="CO746" s="37"/>
      <c r="CP746" s="37"/>
      <c r="CQ746" s="37"/>
      <c r="CR746" s="37"/>
      <c r="CS746" s="37"/>
      <c r="CT746" s="37"/>
      <c r="CU746" s="37"/>
      <c r="CV746" s="37"/>
      <c r="CW746" s="37"/>
      <c r="CX746" s="37"/>
      <c r="CY746" s="37"/>
      <c r="CZ746" s="37"/>
      <c r="DA746" s="37"/>
      <c r="DB746" s="37"/>
      <c r="DC746" s="37"/>
      <c r="DD746" s="37"/>
      <c r="DE746" s="37"/>
      <c r="DF746" s="37"/>
      <c r="DG746" s="37"/>
      <c r="DH746" s="37"/>
    </row>
    <row r="747" spans="1:112" s="33" customFormat="1" ht="25.5">
      <c r="A747" s="100">
        <v>439</v>
      </c>
      <c r="B747" s="100"/>
      <c r="C747" s="100" t="s">
        <v>360</v>
      </c>
      <c r="D747" s="100" t="s">
        <v>1069</v>
      </c>
      <c r="E747" s="100" t="s">
        <v>364</v>
      </c>
      <c r="F747" s="100" t="s">
        <v>365</v>
      </c>
      <c r="G747" s="100" t="s">
        <v>1487</v>
      </c>
      <c r="H747" s="329">
        <v>95307</v>
      </c>
      <c r="I747" s="100"/>
      <c r="J747" s="100"/>
      <c r="K747" s="107">
        <v>42635</v>
      </c>
      <c r="L747" s="100" t="s">
        <v>366</v>
      </c>
      <c r="M747" s="100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7"/>
      <c r="BQ747" s="37"/>
      <c r="BR747" s="37"/>
      <c r="BS747" s="37"/>
      <c r="BT747" s="37"/>
      <c r="BU747" s="37"/>
      <c r="BV747" s="37"/>
      <c r="BW747" s="37"/>
      <c r="BX747" s="37"/>
      <c r="BY747" s="37"/>
      <c r="BZ747" s="37"/>
      <c r="CA747" s="37"/>
      <c r="CB747" s="37"/>
      <c r="CC747" s="37"/>
      <c r="CD747" s="37"/>
      <c r="CE747" s="37"/>
      <c r="CF747" s="37"/>
      <c r="CG747" s="37"/>
      <c r="CH747" s="37"/>
      <c r="CI747" s="37"/>
      <c r="CJ747" s="37"/>
      <c r="CK747" s="37"/>
      <c r="CL747" s="37"/>
      <c r="CM747" s="37"/>
      <c r="CN747" s="37"/>
      <c r="CO747" s="37"/>
      <c r="CP747" s="37"/>
      <c r="CQ747" s="37"/>
      <c r="CR747" s="37"/>
      <c r="CS747" s="37"/>
      <c r="CT747" s="37"/>
      <c r="CU747" s="37"/>
      <c r="CV747" s="37"/>
      <c r="CW747" s="37"/>
      <c r="CX747" s="37"/>
      <c r="CY747" s="37"/>
      <c r="CZ747" s="37"/>
      <c r="DA747" s="37"/>
      <c r="DB747" s="37"/>
      <c r="DC747" s="37"/>
      <c r="DD747" s="37"/>
      <c r="DE747" s="37"/>
      <c r="DF747" s="37"/>
      <c r="DG747" s="37"/>
      <c r="DH747" s="37"/>
    </row>
    <row r="748" spans="1:112" s="33" customFormat="1" ht="25.5">
      <c r="A748" s="100">
        <v>440</v>
      </c>
      <c r="B748" s="100"/>
      <c r="C748" s="100" t="s">
        <v>367</v>
      </c>
      <c r="D748" s="100" t="s">
        <v>1069</v>
      </c>
      <c r="E748" s="100" t="s">
        <v>368</v>
      </c>
      <c r="F748" s="100" t="s">
        <v>369</v>
      </c>
      <c r="G748" s="100" t="s">
        <v>1609</v>
      </c>
      <c r="H748" s="329">
        <v>42200</v>
      </c>
      <c r="I748" s="100"/>
      <c r="J748" s="100"/>
      <c r="K748" s="107">
        <v>42635</v>
      </c>
      <c r="L748" s="100" t="s">
        <v>370</v>
      </c>
      <c r="M748" s="100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7"/>
      <c r="BQ748" s="37"/>
      <c r="BR748" s="37"/>
      <c r="BS748" s="37"/>
      <c r="BT748" s="37"/>
      <c r="BU748" s="37"/>
      <c r="BV748" s="37"/>
      <c r="BW748" s="37"/>
      <c r="BX748" s="37"/>
      <c r="BY748" s="37"/>
      <c r="BZ748" s="37"/>
      <c r="CA748" s="37"/>
      <c r="CB748" s="37"/>
      <c r="CC748" s="37"/>
      <c r="CD748" s="37"/>
      <c r="CE748" s="37"/>
      <c r="CF748" s="37"/>
      <c r="CG748" s="37"/>
      <c r="CH748" s="37"/>
      <c r="CI748" s="37"/>
      <c r="CJ748" s="37"/>
      <c r="CK748" s="37"/>
      <c r="CL748" s="37"/>
      <c r="CM748" s="37"/>
      <c r="CN748" s="37"/>
      <c r="CO748" s="37"/>
      <c r="CP748" s="37"/>
      <c r="CQ748" s="37"/>
      <c r="CR748" s="37"/>
      <c r="CS748" s="37"/>
      <c r="CT748" s="37"/>
      <c r="CU748" s="37"/>
      <c r="CV748" s="37"/>
      <c r="CW748" s="37"/>
      <c r="CX748" s="37"/>
      <c r="CY748" s="37"/>
      <c r="CZ748" s="37"/>
      <c r="DA748" s="37"/>
      <c r="DB748" s="37"/>
      <c r="DC748" s="37"/>
      <c r="DD748" s="37"/>
      <c r="DE748" s="37"/>
      <c r="DF748" s="37"/>
      <c r="DG748" s="37"/>
      <c r="DH748" s="37"/>
    </row>
    <row r="749" spans="1:112" s="33" customFormat="1" ht="25.5">
      <c r="A749" s="100">
        <v>441</v>
      </c>
      <c r="B749" s="100"/>
      <c r="C749" s="100" t="s">
        <v>371</v>
      </c>
      <c r="D749" s="100" t="s">
        <v>1069</v>
      </c>
      <c r="E749" s="100" t="s">
        <v>372</v>
      </c>
      <c r="F749" s="100" t="s">
        <v>373</v>
      </c>
      <c r="G749" s="100" t="s">
        <v>1609</v>
      </c>
      <c r="H749" s="329">
        <v>6947</v>
      </c>
      <c r="I749" s="100"/>
      <c r="J749" s="100"/>
      <c r="K749" s="107">
        <v>42635</v>
      </c>
      <c r="L749" s="100" t="s">
        <v>374</v>
      </c>
      <c r="M749" s="100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7"/>
      <c r="BQ749" s="37"/>
      <c r="BR749" s="37"/>
      <c r="BS749" s="37"/>
      <c r="BT749" s="37"/>
      <c r="BU749" s="37"/>
      <c r="BV749" s="37"/>
      <c r="BW749" s="37"/>
      <c r="BX749" s="37"/>
      <c r="BY749" s="37"/>
      <c r="BZ749" s="37"/>
      <c r="CA749" s="37"/>
      <c r="CB749" s="37"/>
      <c r="CC749" s="37"/>
      <c r="CD749" s="37"/>
      <c r="CE749" s="37"/>
      <c r="CF749" s="37"/>
      <c r="CG749" s="37"/>
      <c r="CH749" s="37"/>
      <c r="CI749" s="37"/>
      <c r="CJ749" s="37"/>
      <c r="CK749" s="37"/>
      <c r="CL749" s="37"/>
      <c r="CM749" s="37"/>
      <c r="CN749" s="37"/>
      <c r="CO749" s="37"/>
      <c r="CP749" s="37"/>
      <c r="CQ749" s="37"/>
      <c r="CR749" s="37"/>
      <c r="CS749" s="37"/>
      <c r="CT749" s="37"/>
      <c r="CU749" s="37"/>
      <c r="CV749" s="37"/>
      <c r="CW749" s="37"/>
      <c r="CX749" s="37"/>
      <c r="CY749" s="37"/>
      <c r="CZ749" s="37"/>
      <c r="DA749" s="37"/>
      <c r="DB749" s="37"/>
      <c r="DC749" s="37"/>
      <c r="DD749" s="37"/>
      <c r="DE749" s="37"/>
      <c r="DF749" s="37"/>
      <c r="DG749" s="37"/>
      <c r="DH749" s="37"/>
    </row>
    <row r="750" spans="1:112" s="33" customFormat="1" ht="25.5">
      <c r="A750" s="100">
        <v>442</v>
      </c>
      <c r="B750" s="100"/>
      <c r="C750" s="100" t="s">
        <v>1090</v>
      </c>
      <c r="D750" s="100" t="s">
        <v>479</v>
      </c>
      <c r="E750" s="100" t="s">
        <v>1091</v>
      </c>
      <c r="F750" s="100" t="s">
        <v>375</v>
      </c>
      <c r="G750" s="100" t="s">
        <v>772</v>
      </c>
      <c r="H750" s="329">
        <v>488353</v>
      </c>
      <c r="I750" s="100"/>
      <c r="J750" s="100"/>
      <c r="K750" s="107">
        <v>42635</v>
      </c>
      <c r="L750" s="100" t="s">
        <v>376</v>
      </c>
      <c r="M750" s="100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  <c r="BC750" s="37"/>
      <c r="BD750" s="37"/>
      <c r="BE750" s="37"/>
      <c r="BF750" s="37"/>
      <c r="BG750" s="37"/>
      <c r="BH750" s="37"/>
      <c r="BI750" s="37"/>
      <c r="BJ750" s="37"/>
      <c r="BK750" s="37"/>
      <c r="BL750" s="37"/>
      <c r="BM750" s="37"/>
      <c r="BN750" s="37"/>
      <c r="BO750" s="37"/>
      <c r="BP750" s="37"/>
      <c r="BQ750" s="37"/>
      <c r="BR750" s="37"/>
      <c r="BS750" s="37"/>
      <c r="BT750" s="37"/>
      <c r="BU750" s="37"/>
      <c r="BV750" s="37"/>
      <c r="BW750" s="37"/>
      <c r="BX750" s="37"/>
      <c r="BY750" s="37"/>
      <c r="BZ750" s="37"/>
      <c r="CA750" s="37"/>
      <c r="CB750" s="37"/>
      <c r="CC750" s="37"/>
      <c r="CD750" s="37"/>
      <c r="CE750" s="37"/>
      <c r="CF750" s="37"/>
      <c r="CG750" s="37"/>
      <c r="CH750" s="37"/>
      <c r="CI750" s="37"/>
      <c r="CJ750" s="37"/>
      <c r="CK750" s="37"/>
      <c r="CL750" s="37"/>
      <c r="CM750" s="37"/>
      <c r="CN750" s="37"/>
      <c r="CO750" s="37"/>
      <c r="CP750" s="37"/>
      <c r="CQ750" s="37"/>
      <c r="CR750" s="37"/>
      <c r="CS750" s="37"/>
      <c r="CT750" s="37"/>
      <c r="CU750" s="37"/>
      <c r="CV750" s="37"/>
      <c r="CW750" s="37"/>
      <c r="CX750" s="37"/>
      <c r="CY750" s="37"/>
      <c r="CZ750" s="37"/>
      <c r="DA750" s="37"/>
      <c r="DB750" s="37"/>
      <c r="DC750" s="37"/>
      <c r="DD750" s="37"/>
      <c r="DE750" s="37"/>
      <c r="DF750" s="37"/>
      <c r="DG750" s="37"/>
      <c r="DH750" s="37"/>
    </row>
    <row r="751" spans="1:112" s="33" customFormat="1" ht="25.5">
      <c r="A751" s="100"/>
      <c r="B751" s="100"/>
      <c r="C751" s="100" t="s">
        <v>1094</v>
      </c>
      <c r="D751" s="100"/>
      <c r="E751" s="100"/>
      <c r="F751" s="100"/>
      <c r="G751" s="100"/>
      <c r="H751" s="329"/>
      <c r="I751" s="100"/>
      <c r="J751" s="100"/>
      <c r="K751" s="100"/>
      <c r="L751" s="100"/>
      <c r="M751" s="100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  <c r="BC751" s="37"/>
      <c r="BD751" s="37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  <c r="BP751" s="37"/>
      <c r="BQ751" s="37"/>
      <c r="BR751" s="37"/>
      <c r="BS751" s="37"/>
      <c r="BT751" s="37"/>
      <c r="BU751" s="37"/>
      <c r="BV751" s="37"/>
      <c r="BW751" s="37"/>
      <c r="BX751" s="37"/>
      <c r="BY751" s="37"/>
      <c r="BZ751" s="37"/>
      <c r="CA751" s="37"/>
      <c r="CB751" s="37"/>
      <c r="CC751" s="37"/>
      <c r="CD751" s="37"/>
      <c r="CE751" s="37"/>
      <c r="CF751" s="37"/>
      <c r="CG751" s="37"/>
      <c r="CH751" s="37"/>
      <c r="CI751" s="37"/>
      <c r="CJ751" s="37"/>
      <c r="CK751" s="37"/>
      <c r="CL751" s="37"/>
      <c r="CM751" s="37"/>
      <c r="CN751" s="37"/>
      <c r="CO751" s="37"/>
      <c r="CP751" s="37"/>
      <c r="CQ751" s="37"/>
      <c r="CR751" s="37"/>
      <c r="CS751" s="37"/>
      <c r="CT751" s="37"/>
      <c r="CU751" s="37"/>
      <c r="CV751" s="37"/>
      <c r="CW751" s="37"/>
      <c r="CX751" s="37"/>
      <c r="CY751" s="37"/>
      <c r="CZ751" s="37"/>
      <c r="DA751" s="37"/>
      <c r="DB751" s="37"/>
      <c r="DC751" s="37"/>
      <c r="DD751" s="37"/>
      <c r="DE751" s="37"/>
      <c r="DF751" s="37"/>
      <c r="DG751" s="37"/>
      <c r="DH751" s="37"/>
    </row>
    <row r="752" spans="1:112" s="33" customFormat="1" ht="25.5">
      <c r="A752" s="100">
        <v>443</v>
      </c>
      <c r="B752" s="100"/>
      <c r="C752" s="100" t="s">
        <v>1934</v>
      </c>
      <c r="D752" s="100" t="s">
        <v>747</v>
      </c>
      <c r="E752" s="100" t="s">
        <v>1939</v>
      </c>
      <c r="F752" s="100" t="s">
        <v>377</v>
      </c>
      <c r="G752" s="100" t="s">
        <v>772</v>
      </c>
      <c r="H752" s="329">
        <v>22181</v>
      </c>
      <c r="I752" s="100"/>
      <c r="J752" s="100"/>
      <c r="K752" s="100" t="s">
        <v>378</v>
      </c>
      <c r="L752" s="100" t="s">
        <v>379</v>
      </c>
      <c r="M752" s="100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  <c r="BS752" s="37"/>
      <c r="BT752" s="37"/>
      <c r="BU752" s="37"/>
      <c r="BV752" s="37"/>
      <c r="BW752" s="37"/>
      <c r="BX752" s="37"/>
      <c r="BY752" s="37"/>
      <c r="BZ752" s="37"/>
      <c r="CA752" s="37"/>
      <c r="CB752" s="37"/>
      <c r="CC752" s="37"/>
      <c r="CD752" s="37"/>
      <c r="CE752" s="37"/>
      <c r="CF752" s="37"/>
      <c r="CG752" s="37"/>
      <c r="CH752" s="37"/>
      <c r="CI752" s="37"/>
      <c r="CJ752" s="37"/>
      <c r="CK752" s="37"/>
      <c r="CL752" s="37"/>
      <c r="CM752" s="37"/>
      <c r="CN752" s="37"/>
      <c r="CO752" s="37"/>
      <c r="CP752" s="37"/>
      <c r="CQ752" s="37"/>
      <c r="CR752" s="37"/>
      <c r="CS752" s="37"/>
      <c r="CT752" s="37"/>
      <c r="CU752" s="37"/>
      <c r="CV752" s="37"/>
      <c r="CW752" s="37"/>
      <c r="CX752" s="37"/>
      <c r="CY752" s="37"/>
      <c r="CZ752" s="37"/>
      <c r="DA752" s="37"/>
      <c r="DB752" s="37"/>
      <c r="DC752" s="37"/>
      <c r="DD752" s="37"/>
      <c r="DE752" s="37"/>
      <c r="DF752" s="37"/>
      <c r="DG752" s="37"/>
      <c r="DH752" s="37"/>
    </row>
    <row r="753" spans="1:112" s="33" customFormat="1" ht="25.5">
      <c r="A753" s="100">
        <v>444</v>
      </c>
      <c r="B753" s="100"/>
      <c r="C753" s="100" t="s">
        <v>380</v>
      </c>
      <c r="D753" s="100" t="s">
        <v>747</v>
      </c>
      <c r="E753" s="100" t="s">
        <v>381</v>
      </c>
      <c r="F753" s="100" t="s">
        <v>382</v>
      </c>
      <c r="G753" s="100" t="s">
        <v>6707</v>
      </c>
      <c r="H753" s="100"/>
      <c r="I753" s="100"/>
      <c r="J753" s="329">
        <v>12000</v>
      </c>
      <c r="K753" s="107">
        <v>42633</v>
      </c>
      <c r="L753" s="100" t="s">
        <v>383</v>
      </c>
      <c r="M753" s="100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  <c r="BP753" s="37"/>
      <c r="BQ753" s="37"/>
      <c r="BR753" s="37"/>
      <c r="BS753" s="37"/>
      <c r="BT753" s="37"/>
      <c r="BU753" s="37"/>
      <c r="BV753" s="37"/>
      <c r="BW753" s="37"/>
      <c r="BX753" s="37"/>
      <c r="BY753" s="37"/>
      <c r="BZ753" s="37"/>
      <c r="CA753" s="37"/>
      <c r="CB753" s="37"/>
      <c r="CC753" s="37"/>
      <c r="CD753" s="37"/>
      <c r="CE753" s="37"/>
      <c r="CF753" s="37"/>
      <c r="CG753" s="37"/>
      <c r="CH753" s="37"/>
      <c r="CI753" s="37"/>
      <c r="CJ753" s="37"/>
      <c r="CK753" s="37"/>
      <c r="CL753" s="37"/>
      <c r="CM753" s="37"/>
      <c r="CN753" s="37"/>
      <c r="CO753" s="37"/>
      <c r="CP753" s="37"/>
      <c r="CQ753" s="37"/>
      <c r="CR753" s="37"/>
      <c r="CS753" s="37"/>
      <c r="CT753" s="37"/>
      <c r="CU753" s="37"/>
      <c r="CV753" s="37"/>
      <c r="CW753" s="37"/>
      <c r="CX753" s="37"/>
      <c r="CY753" s="37"/>
      <c r="CZ753" s="37"/>
      <c r="DA753" s="37"/>
      <c r="DB753" s="37"/>
      <c r="DC753" s="37"/>
      <c r="DD753" s="37"/>
      <c r="DE753" s="37"/>
      <c r="DF753" s="37"/>
      <c r="DG753" s="37"/>
      <c r="DH753" s="37"/>
    </row>
    <row r="754" spans="1:112" s="33" customFormat="1" ht="25.5">
      <c r="A754" s="100">
        <v>445</v>
      </c>
      <c r="B754" s="100"/>
      <c r="C754" s="100" t="s">
        <v>384</v>
      </c>
      <c r="D754" s="100" t="s">
        <v>733</v>
      </c>
      <c r="E754" s="100" t="s">
        <v>385</v>
      </c>
      <c r="F754" s="100" t="s">
        <v>386</v>
      </c>
      <c r="G754" s="100" t="s">
        <v>6707</v>
      </c>
      <c r="H754" s="100"/>
      <c r="I754" s="100"/>
      <c r="J754" s="329">
        <v>800</v>
      </c>
      <c r="K754" s="107">
        <v>42633</v>
      </c>
      <c r="L754" s="100" t="s">
        <v>387</v>
      </c>
      <c r="M754" s="100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7"/>
      <c r="BQ754" s="37"/>
      <c r="BR754" s="37"/>
      <c r="BS754" s="37"/>
      <c r="BT754" s="37"/>
      <c r="BU754" s="37"/>
      <c r="BV754" s="37"/>
      <c r="BW754" s="37"/>
      <c r="BX754" s="37"/>
      <c r="BY754" s="37"/>
      <c r="BZ754" s="37"/>
      <c r="CA754" s="37"/>
      <c r="CB754" s="37"/>
      <c r="CC754" s="37"/>
      <c r="CD754" s="37"/>
      <c r="CE754" s="37"/>
      <c r="CF754" s="37"/>
      <c r="CG754" s="37"/>
      <c r="CH754" s="37"/>
      <c r="CI754" s="37"/>
      <c r="CJ754" s="37"/>
      <c r="CK754" s="37"/>
      <c r="CL754" s="37"/>
      <c r="CM754" s="37"/>
      <c r="CN754" s="37"/>
      <c r="CO754" s="37"/>
      <c r="CP754" s="37"/>
      <c r="CQ754" s="37"/>
      <c r="CR754" s="37"/>
      <c r="CS754" s="37"/>
      <c r="CT754" s="37"/>
      <c r="CU754" s="37"/>
      <c r="CV754" s="37"/>
      <c r="CW754" s="37"/>
      <c r="CX754" s="37"/>
      <c r="CY754" s="37"/>
      <c r="CZ754" s="37"/>
      <c r="DA754" s="37"/>
      <c r="DB754" s="37"/>
      <c r="DC754" s="37"/>
      <c r="DD754" s="37"/>
      <c r="DE754" s="37"/>
      <c r="DF754" s="37"/>
      <c r="DG754" s="37"/>
      <c r="DH754" s="37"/>
    </row>
    <row r="755" spans="1:112" s="33" customFormat="1" ht="25.5">
      <c r="A755" s="100">
        <v>446</v>
      </c>
      <c r="B755" s="100"/>
      <c r="C755" s="100" t="s">
        <v>388</v>
      </c>
      <c r="D755" s="100" t="s">
        <v>733</v>
      </c>
      <c r="E755" s="100" t="s">
        <v>389</v>
      </c>
      <c r="F755" s="100" t="s">
        <v>390</v>
      </c>
      <c r="G755" s="100" t="s">
        <v>6707</v>
      </c>
      <c r="H755" s="100"/>
      <c r="I755" s="100"/>
      <c r="J755" s="329">
        <v>200</v>
      </c>
      <c r="K755" s="107">
        <v>42633</v>
      </c>
      <c r="L755" s="100" t="s">
        <v>391</v>
      </c>
      <c r="M755" s="100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  <c r="BS755" s="37"/>
      <c r="BT755" s="37"/>
      <c r="BU755" s="37"/>
      <c r="BV755" s="37"/>
      <c r="BW755" s="37"/>
      <c r="BX755" s="37"/>
      <c r="BY755" s="37"/>
      <c r="BZ755" s="37"/>
      <c r="CA755" s="37"/>
      <c r="CB755" s="37"/>
      <c r="CC755" s="37"/>
      <c r="CD755" s="37"/>
      <c r="CE755" s="37"/>
      <c r="CF755" s="37"/>
      <c r="CG755" s="37"/>
      <c r="CH755" s="37"/>
      <c r="CI755" s="37"/>
      <c r="CJ755" s="37"/>
      <c r="CK755" s="37"/>
      <c r="CL755" s="37"/>
      <c r="CM755" s="37"/>
      <c r="CN755" s="37"/>
      <c r="CO755" s="37"/>
      <c r="CP755" s="37"/>
      <c r="CQ755" s="37"/>
      <c r="CR755" s="37"/>
      <c r="CS755" s="37"/>
      <c r="CT755" s="37"/>
      <c r="CU755" s="37"/>
      <c r="CV755" s="37"/>
      <c r="CW755" s="37"/>
      <c r="CX755" s="37"/>
      <c r="CY755" s="37"/>
      <c r="CZ755" s="37"/>
      <c r="DA755" s="37"/>
      <c r="DB755" s="37"/>
      <c r="DC755" s="37"/>
      <c r="DD755" s="37"/>
      <c r="DE755" s="37"/>
      <c r="DF755" s="37"/>
      <c r="DG755" s="37"/>
      <c r="DH755" s="37"/>
    </row>
    <row r="756" spans="1:112" s="33" customFormat="1" ht="12.75">
      <c r="A756" s="100"/>
      <c r="B756" s="37"/>
      <c r="E756" s="100"/>
      <c r="F756" s="100"/>
      <c r="G756" s="100" t="s">
        <v>6285</v>
      </c>
      <c r="H756" s="100"/>
      <c r="I756" s="100"/>
      <c r="J756" s="329">
        <v>5000</v>
      </c>
      <c r="K756" s="100"/>
      <c r="L756" s="100"/>
      <c r="M756" s="100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  <c r="BS756" s="37"/>
      <c r="BT756" s="37"/>
      <c r="BU756" s="37"/>
      <c r="BV756" s="37"/>
      <c r="BW756" s="37"/>
      <c r="BX756" s="37"/>
      <c r="BY756" s="37"/>
      <c r="BZ756" s="37"/>
      <c r="CA756" s="37"/>
      <c r="CB756" s="37"/>
      <c r="CC756" s="37"/>
      <c r="CD756" s="37"/>
      <c r="CE756" s="37"/>
      <c r="CF756" s="37"/>
      <c r="CG756" s="37"/>
      <c r="CH756" s="37"/>
      <c r="CI756" s="37"/>
      <c r="CJ756" s="37"/>
      <c r="CK756" s="37"/>
      <c r="CL756" s="37"/>
      <c r="CM756" s="37"/>
      <c r="CN756" s="37"/>
      <c r="CO756" s="37"/>
      <c r="CP756" s="37"/>
      <c r="CQ756" s="37"/>
      <c r="CR756" s="37"/>
      <c r="CS756" s="37"/>
      <c r="CT756" s="37"/>
      <c r="CU756" s="37"/>
      <c r="CV756" s="37"/>
      <c r="CW756" s="37"/>
      <c r="CX756" s="37"/>
      <c r="CY756" s="37"/>
      <c r="CZ756" s="37"/>
      <c r="DA756" s="37"/>
      <c r="DB756" s="37"/>
      <c r="DC756" s="37"/>
      <c r="DD756" s="37"/>
      <c r="DE756" s="37"/>
      <c r="DF756" s="37"/>
      <c r="DG756" s="37"/>
      <c r="DH756" s="37"/>
    </row>
    <row r="757" spans="1:112" s="33" customFormat="1" ht="12.75">
      <c r="A757" s="100"/>
      <c r="B757" s="100"/>
      <c r="C757" s="100" t="s">
        <v>392</v>
      </c>
      <c r="D757" s="100" t="s">
        <v>733</v>
      </c>
      <c r="E757" s="100"/>
      <c r="F757" s="100"/>
      <c r="G757" s="100" t="s">
        <v>6707</v>
      </c>
      <c r="H757" s="100"/>
      <c r="I757" s="100"/>
      <c r="J757" s="329">
        <v>200</v>
      </c>
      <c r="K757" s="100"/>
      <c r="L757" s="100"/>
      <c r="M757" s="100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  <c r="BS757" s="37"/>
      <c r="BT757" s="37"/>
      <c r="BU757" s="37"/>
      <c r="BV757" s="37"/>
      <c r="BW757" s="37"/>
      <c r="BX757" s="37"/>
      <c r="BY757" s="37"/>
      <c r="BZ757" s="37"/>
      <c r="CA757" s="37"/>
      <c r="CB757" s="37"/>
      <c r="CC757" s="37"/>
      <c r="CD757" s="37"/>
      <c r="CE757" s="37"/>
      <c r="CF757" s="37"/>
      <c r="CG757" s="37"/>
      <c r="CH757" s="37"/>
      <c r="CI757" s="37"/>
      <c r="CJ757" s="37"/>
      <c r="CK757" s="37"/>
      <c r="CL757" s="37"/>
      <c r="CM757" s="37"/>
      <c r="CN757" s="37"/>
      <c r="CO757" s="37"/>
      <c r="CP757" s="37"/>
      <c r="CQ757" s="37"/>
      <c r="CR757" s="37"/>
      <c r="CS757" s="37"/>
      <c r="CT757" s="37"/>
      <c r="CU757" s="37"/>
      <c r="CV757" s="37"/>
      <c r="CW757" s="37"/>
      <c r="CX757" s="37"/>
      <c r="CY757" s="37"/>
      <c r="CZ757" s="37"/>
      <c r="DA757" s="37"/>
      <c r="DB757" s="37"/>
      <c r="DC757" s="37"/>
      <c r="DD757" s="37"/>
      <c r="DE757" s="37"/>
      <c r="DF757" s="37"/>
      <c r="DG757" s="37"/>
      <c r="DH757" s="37"/>
    </row>
    <row r="758" spans="5:112" s="33" customFormat="1" ht="12.75">
      <c r="E758" s="100"/>
      <c r="F758" s="100"/>
      <c r="G758" s="100" t="s">
        <v>6285</v>
      </c>
      <c r="H758" s="100"/>
      <c r="I758" s="100"/>
      <c r="J758" s="329">
        <v>5000</v>
      </c>
      <c r="K758" s="100"/>
      <c r="L758" s="100"/>
      <c r="M758" s="100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7"/>
      <c r="BQ758" s="37"/>
      <c r="BR758" s="37"/>
      <c r="BS758" s="37"/>
      <c r="BT758" s="37"/>
      <c r="BU758" s="37"/>
      <c r="BV758" s="37"/>
      <c r="BW758" s="37"/>
      <c r="BX758" s="37"/>
      <c r="BY758" s="37"/>
      <c r="BZ758" s="37"/>
      <c r="CA758" s="37"/>
      <c r="CB758" s="37"/>
      <c r="CC758" s="37"/>
      <c r="CD758" s="37"/>
      <c r="CE758" s="37"/>
      <c r="CF758" s="37"/>
      <c r="CG758" s="37"/>
      <c r="CH758" s="37"/>
      <c r="CI758" s="37"/>
      <c r="CJ758" s="37"/>
      <c r="CK758" s="37"/>
      <c r="CL758" s="37"/>
      <c r="CM758" s="37"/>
      <c r="CN758" s="37"/>
      <c r="CO758" s="37"/>
      <c r="CP758" s="37"/>
      <c r="CQ758" s="37"/>
      <c r="CR758" s="37"/>
      <c r="CS758" s="37"/>
      <c r="CT758" s="37"/>
      <c r="CU758" s="37"/>
      <c r="CV758" s="37"/>
      <c r="CW758" s="37"/>
      <c r="CX758" s="37"/>
      <c r="CY758" s="37"/>
      <c r="CZ758" s="37"/>
      <c r="DA758" s="37"/>
      <c r="DB758" s="37"/>
      <c r="DC758" s="37"/>
      <c r="DD758" s="37"/>
      <c r="DE758" s="37"/>
      <c r="DF758" s="37"/>
      <c r="DG758" s="37"/>
      <c r="DH758" s="37"/>
    </row>
    <row r="759" spans="1:112" s="33" customFormat="1" ht="25.5">
      <c r="A759" s="100">
        <v>447</v>
      </c>
      <c r="B759" s="100"/>
      <c r="C759" s="100" t="s">
        <v>393</v>
      </c>
      <c r="D759" s="100" t="s">
        <v>394</v>
      </c>
      <c r="E759" s="100" t="s">
        <v>395</v>
      </c>
      <c r="F759" s="100" t="s">
        <v>396</v>
      </c>
      <c r="G759" s="100" t="s">
        <v>6707</v>
      </c>
      <c r="H759" s="329">
        <v>200</v>
      </c>
      <c r="I759" s="100"/>
      <c r="J759" s="100"/>
      <c r="K759" s="107">
        <v>42636</v>
      </c>
      <c r="L759" s="100" t="s">
        <v>397</v>
      </c>
      <c r="M759" s="100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7"/>
      <c r="BQ759" s="37"/>
      <c r="BR759" s="37"/>
      <c r="BS759" s="37"/>
      <c r="BT759" s="37"/>
      <c r="BU759" s="37"/>
      <c r="BV759" s="37"/>
      <c r="BW759" s="37"/>
      <c r="BX759" s="37"/>
      <c r="BY759" s="37"/>
      <c r="BZ759" s="37"/>
      <c r="CA759" s="37"/>
      <c r="CB759" s="37"/>
      <c r="CC759" s="37"/>
      <c r="CD759" s="37"/>
      <c r="CE759" s="37"/>
      <c r="CF759" s="37"/>
      <c r="CG759" s="37"/>
      <c r="CH759" s="37"/>
      <c r="CI759" s="37"/>
      <c r="CJ759" s="37"/>
      <c r="CK759" s="37"/>
      <c r="CL759" s="37"/>
      <c r="CM759" s="37"/>
      <c r="CN759" s="37"/>
      <c r="CO759" s="37"/>
      <c r="CP759" s="37"/>
      <c r="CQ759" s="37"/>
      <c r="CR759" s="37"/>
      <c r="CS759" s="37"/>
      <c r="CT759" s="37"/>
      <c r="CU759" s="37"/>
      <c r="CV759" s="37"/>
      <c r="CW759" s="37"/>
      <c r="CX759" s="37"/>
      <c r="CY759" s="37"/>
      <c r="CZ759" s="37"/>
      <c r="DA759" s="37"/>
      <c r="DB759" s="37"/>
      <c r="DC759" s="37"/>
      <c r="DD759" s="37"/>
      <c r="DE759" s="37"/>
      <c r="DF759" s="37"/>
      <c r="DG759" s="37"/>
      <c r="DH759" s="37"/>
    </row>
    <row r="760" spans="1:112" s="33" customFormat="1" ht="12.75">
      <c r="A760" s="100"/>
      <c r="B760" s="100"/>
      <c r="C760" s="100"/>
      <c r="D760" s="100"/>
      <c r="E760" s="100"/>
      <c r="F760" s="100"/>
      <c r="G760" s="100" t="s">
        <v>2383</v>
      </c>
      <c r="H760" s="329">
        <v>5000</v>
      </c>
      <c r="I760" s="100"/>
      <c r="J760" s="100"/>
      <c r="K760" s="100"/>
      <c r="L760" s="100"/>
      <c r="M760" s="100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7"/>
      <c r="BQ760" s="37"/>
      <c r="BR760" s="37"/>
      <c r="BS760" s="37"/>
      <c r="BT760" s="37"/>
      <c r="BU760" s="37"/>
      <c r="BV760" s="37"/>
      <c r="BW760" s="37"/>
      <c r="BX760" s="37"/>
      <c r="BY760" s="37"/>
      <c r="BZ760" s="37"/>
      <c r="CA760" s="37"/>
      <c r="CB760" s="37"/>
      <c r="CC760" s="37"/>
      <c r="CD760" s="37"/>
      <c r="CE760" s="37"/>
      <c r="CF760" s="37"/>
      <c r="CG760" s="37"/>
      <c r="CH760" s="37"/>
      <c r="CI760" s="37"/>
      <c r="CJ760" s="37"/>
      <c r="CK760" s="37"/>
      <c r="CL760" s="37"/>
      <c r="CM760" s="37"/>
      <c r="CN760" s="37"/>
      <c r="CO760" s="37"/>
      <c r="CP760" s="37"/>
      <c r="CQ760" s="37"/>
      <c r="CR760" s="37"/>
      <c r="CS760" s="37"/>
      <c r="CT760" s="37"/>
      <c r="CU760" s="37"/>
      <c r="CV760" s="37"/>
      <c r="CW760" s="37"/>
      <c r="CX760" s="37"/>
      <c r="CY760" s="37"/>
      <c r="CZ760" s="37"/>
      <c r="DA760" s="37"/>
      <c r="DB760" s="37"/>
      <c r="DC760" s="37"/>
      <c r="DD760" s="37"/>
      <c r="DE760" s="37"/>
      <c r="DF760" s="37"/>
      <c r="DG760" s="37"/>
      <c r="DH760" s="37"/>
    </row>
    <row r="761" spans="1:112" s="33" customFormat="1" ht="25.5">
      <c r="A761" s="100">
        <v>448</v>
      </c>
      <c r="B761" s="100"/>
      <c r="C761" s="100" t="s">
        <v>2416</v>
      </c>
      <c r="D761" s="100" t="s">
        <v>394</v>
      </c>
      <c r="E761" s="100" t="s">
        <v>398</v>
      </c>
      <c r="F761" s="100" t="s">
        <v>399</v>
      </c>
      <c r="G761" s="100" t="s">
        <v>6707</v>
      </c>
      <c r="H761" s="329">
        <v>200</v>
      </c>
      <c r="I761" s="100"/>
      <c r="J761" s="100"/>
      <c r="K761" s="107">
        <v>42636</v>
      </c>
      <c r="L761" s="100" t="s">
        <v>400</v>
      </c>
      <c r="M761" s="100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7"/>
      <c r="BQ761" s="37"/>
      <c r="BR761" s="37"/>
      <c r="BS761" s="37"/>
      <c r="BT761" s="37"/>
      <c r="BU761" s="37"/>
      <c r="BV761" s="37"/>
      <c r="BW761" s="37"/>
      <c r="BX761" s="37"/>
      <c r="BY761" s="37"/>
      <c r="BZ761" s="37"/>
      <c r="CA761" s="37"/>
      <c r="CB761" s="37"/>
      <c r="CC761" s="37"/>
      <c r="CD761" s="37"/>
      <c r="CE761" s="37"/>
      <c r="CF761" s="37"/>
      <c r="CG761" s="37"/>
      <c r="CH761" s="37"/>
      <c r="CI761" s="37"/>
      <c r="CJ761" s="37"/>
      <c r="CK761" s="37"/>
      <c r="CL761" s="37"/>
      <c r="CM761" s="37"/>
      <c r="CN761" s="37"/>
      <c r="CO761" s="37"/>
      <c r="CP761" s="37"/>
      <c r="CQ761" s="37"/>
      <c r="CR761" s="37"/>
      <c r="CS761" s="37"/>
      <c r="CT761" s="37"/>
      <c r="CU761" s="37"/>
      <c r="CV761" s="37"/>
      <c r="CW761" s="37"/>
      <c r="CX761" s="37"/>
      <c r="CY761" s="37"/>
      <c r="CZ761" s="37"/>
      <c r="DA761" s="37"/>
      <c r="DB761" s="37"/>
      <c r="DC761" s="37"/>
      <c r="DD761" s="37"/>
      <c r="DE761" s="37"/>
      <c r="DF761" s="37"/>
      <c r="DG761" s="37"/>
      <c r="DH761" s="37"/>
    </row>
    <row r="762" spans="1:112" s="33" customFormat="1" ht="12.75">
      <c r="A762" s="100"/>
      <c r="B762" s="100"/>
      <c r="C762" s="100"/>
      <c r="D762" s="100"/>
      <c r="E762" s="100"/>
      <c r="F762" s="100"/>
      <c r="G762" s="100" t="s">
        <v>2383</v>
      </c>
      <c r="H762" s="329">
        <v>9100</v>
      </c>
      <c r="I762" s="100"/>
      <c r="J762" s="100"/>
      <c r="K762" s="100"/>
      <c r="L762" s="100"/>
      <c r="M762" s="100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7"/>
      <c r="BQ762" s="37"/>
      <c r="BR762" s="37"/>
      <c r="BS762" s="37"/>
      <c r="BT762" s="37"/>
      <c r="BU762" s="37"/>
      <c r="BV762" s="37"/>
      <c r="BW762" s="37"/>
      <c r="BX762" s="37"/>
      <c r="BY762" s="37"/>
      <c r="BZ762" s="37"/>
      <c r="CA762" s="37"/>
      <c r="CB762" s="37"/>
      <c r="CC762" s="37"/>
      <c r="CD762" s="37"/>
      <c r="CE762" s="37"/>
      <c r="CF762" s="37"/>
      <c r="CG762" s="37"/>
      <c r="CH762" s="37"/>
      <c r="CI762" s="37"/>
      <c r="CJ762" s="37"/>
      <c r="CK762" s="37"/>
      <c r="CL762" s="37"/>
      <c r="CM762" s="37"/>
      <c r="CN762" s="37"/>
      <c r="CO762" s="37"/>
      <c r="CP762" s="37"/>
      <c r="CQ762" s="37"/>
      <c r="CR762" s="37"/>
      <c r="CS762" s="37"/>
      <c r="CT762" s="37"/>
      <c r="CU762" s="37"/>
      <c r="CV762" s="37"/>
      <c r="CW762" s="37"/>
      <c r="CX762" s="37"/>
      <c r="CY762" s="37"/>
      <c r="CZ762" s="37"/>
      <c r="DA762" s="37"/>
      <c r="DB762" s="37"/>
      <c r="DC762" s="37"/>
      <c r="DD762" s="37"/>
      <c r="DE762" s="37"/>
      <c r="DF762" s="37"/>
      <c r="DG762" s="37"/>
      <c r="DH762" s="37"/>
    </row>
    <row r="763" spans="1:112" s="328" customFormat="1" ht="25.5">
      <c r="A763" s="100">
        <v>449</v>
      </c>
      <c r="B763" s="100"/>
      <c r="C763" s="100" t="s">
        <v>401</v>
      </c>
      <c r="D763" s="100" t="s">
        <v>1024</v>
      </c>
      <c r="E763" s="100" t="s">
        <v>402</v>
      </c>
      <c r="F763" s="100" t="s">
        <v>403</v>
      </c>
      <c r="G763" s="100" t="s">
        <v>2383</v>
      </c>
      <c r="H763" s="329">
        <v>3000</v>
      </c>
      <c r="I763" s="100"/>
      <c r="J763" s="100"/>
      <c r="K763" s="107">
        <v>42636</v>
      </c>
      <c r="L763" s="100" t="s">
        <v>404</v>
      </c>
      <c r="M763" s="100"/>
      <c r="N763" s="323"/>
      <c r="O763" s="323"/>
      <c r="P763" s="323"/>
      <c r="Q763" s="323"/>
      <c r="R763" s="323"/>
      <c r="S763" s="323"/>
      <c r="T763" s="323"/>
      <c r="U763" s="323"/>
      <c r="V763" s="323"/>
      <c r="W763" s="323"/>
      <c r="X763" s="323"/>
      <c r="Y763" s="323"/>
      <c r="Z763" s="323"/>
      <c r="AA763" s="323"/>
      <c r="AB763" s="323"/>
      <c r="AC763" s="323"/>
      <c r="AD763" s="323"/>
      <c r="AE763" s="323"/>
      <c r="AF763" s="323"/>
      <c r="AG763" s="323"/>
      <c r="AH763" s="323"/>
      <c r="AI763" s="323"/>
      <c r="AJ763" s="323"/>
      <c r="AK763" s="323"/>
      <c r="AL763" s="323"/>
      <c r="AM763" s="323"/>
      <c r="AN763" s="323"/>
      <c r="AO763" s="323"/>
      <c r="AP763" s="323"/>
      <c r="AQ763" s="323"/>
      <c r="AR763" s="323"/>
      <c r="AS763" s="323"/>
      <c r="AT763" s="323"/>
      <c r="AU763" s="323"/>
      <c r="AV763" s="323"/>
      <c r="AW763" s="323"/>
      <c r="AX763" s="323"/>
      <c r="AY763" s="323"/>
      <c r="AZ763" s="323"/>
      <c r="BA763" s="323"/>
      <c r="BB763" s="323"/>
      <c r="BC763" s="323"/>
      <c r="BD763" s="323"/>
      <c r="BE763" s="323"/>
      <c r="BF763" s="323"/>
      <c r="BG763" s="323"/>
      <c r="BH763" s="323"/>
      <c r="BI763" s="323"/>
      <c r="BJ763" s="323"/>
      <c r="BK763" s="323"/>
      <c r="BL763" s="323"/>
      <c r="BM763" s="323"/>
      <c r="BN763" s="323"/>
      <c r="BO763" s="323"/>
      <c r="BP763" s="323"/>
      <c r="BQ763" s="323"/>
      <c r="BR763" s="323"/>
      <c r="BS763" s="323"/>
      <c r="BT763" s="323"/>
      <c r="BU763" s="323"/>
      <c r="BV763" s="323"/>
      <c r="BW763" s="323"/>
      <c r="BX763" s="323"/>
      <c r="BY763" s="323"/>
      <c r="BZ763" s="323"/>
      <c r="CA763" s="323"/>
      <c r="CB763" s="323"/>
      <c r="CC763" s="323"/>
      <c r="CD763" s="323"/>
      <c r="CE763" s="323"/>
      <c r="CF763" s="323"/>
      <c r="CG763" s="323"/>
      <c r="CH763" s="323"/>
      <c r="CI763" s="323"/>
      <c r="CJ763" s="323"/>
      <c r="CK763" s="323"/>
      <c r="CL763" s="323"/>
      <c r="CM763" s="323"/>
      <c r="CN763" s="323"/>
      <c r="CO763" s="323"/>
      <c r="CP763" s="323"/>
      <c r="CQ763" s="323"/>
      <c r="CR763" s="323"/>
      <c r="CS763" s="323"/>
      <c r="CT763" s="323"/>
      <c r="CU763" s="323"/>
      <c r="CV763" s="323"/>
      <c r="CW763" s="323"/>
      <c r="CX763" s="323"/>
      <c r="CY763" s="323"/>
      <c r="CZ763" s="323"/>
      <c r="DA763" s="323"/>
      <c r="DB763" s="323"/>
      <c r="DC763" s="323"/>
      <c r="DD763" s="323"/>
      <c r="DE763" s="323"/>
      <c r="DF763" s="323"/>
      <c r="DG763" s="323"/>
      <c r="DH763" s="323"/>
    </row>
    <row r="764" spans="1:112" s="328" customFormat="1" ht="12.75">
      <c r="A764" s="100"/>
      <c r="B764" s="100"/>
      <c r="C764" s="100"/>
      <c r="D764" s="100"/>
      <c r="E764" s="100"/>
      <c r="F764" s="100"/>
      <c r="G764" s="100" t="s">
        <v>6707</v>
      </c>
      <c r="H764" s="329">
        <v>200</v>
      </c>
      <c r="I764" s="100"/>
      <c r="J764" s="100"/>
      <c r="K764" s="100"/>
      <c r="L764" s="100"/>
      <c r="M764" s="100"/>
      <c r="N764" s="323"/>
      <c r="O764" s="323"/>
      <c r="P764" s="323"/>
      <c r="Q764" s="323"/>
      <c r="R764" s="323"/>
      <c r="S764" s="323"/>
      <c r="T764" s="323"/>
      <c r="U764" s="323"/>
      <c r="V764" s="323"/>
      <c r="W764" s="323"/>
      <c r="X764" s="323"/>
      <c r="Y764" s="323"/>
      <c r="Z764" s="323"/>
      <c r="AA764" s="323"/>
      <c r="AB764" s="323"/>
      <c r="AC764" s="323"/>
      <c r="AD764" s="323"/>
      <c r="AE764" s="323"/>
      <c r="AF764" s="323"/>
      <c r="AG764" s="323"/>
      <c r="AH764" s="323"/>
      <c r="AI764" s="323"/>
      <c r="AJ764" s="323"/>
      <c r="AK764" s="323"/>
      <c r="AL764" s="323"/>
      <c r="AM764" s="323"/>
      <c r="AN764" s="323"/>
      <c r="AO764" s="323"/>
      <c r="AP764" s="323"/>
      <c r="AQ764" s="323"/>
      <c r="AR764" s="323"/>
      <c r="AS764" s="323"/>
      <c r="AT764" s="323"/>
      <c r="AU764" s="323"/>
      <c r="AV764" s="323"/>
      <c r="AW764" s="323"/>
      <c r="AX764" s="323"/>
      <c r="AY764" s="323"/>
      <c r="AZ764" s="323"/>
      <c r="BA764" s="323"/>
      <c r="BB764" s="323"/>
      <c r="BC764" s="323"/>
      <c r="BD764" s="323"/>
      <c r="BE764" s="323"/>
      <c r="BF764" s="323"/>
      <c r="BG764" s="323"/>
      <c r="BH764" s="323"/>
      <c r="BI764" s="323"/>
      <c r="BJ764" s="323"/>
      <c r="BK764" s="323"/>
      <c r="BL764" s="323"/>
      <c r="BM764" s="323"/>
      <c r="BN764" s="323"/>
      <c r="BO764" s="323"/>
      <c r="BP764" s="323"/>
      <c r="BQ764" s="323"/>
      <c r="BR764" s="323"/>
      <c r="BS764" s="323"/>
      <c r="BT764" s="323"/>
      <c r="BU764" s="323"/>
      <c r="BV764" s="323"/>
      <c r="BW764" s="323"/>
      <c r="BX764" s="323"/>
      <c r="BY764" s="323"/>
      <c r="BZ764" s="323"/>
      <c r="CA764" s="323"/>
      <c r="CB764" s="323"/>
      <c r="CC764" s="323"/>
      <c r="CD764" s="323"/>
      <c r="CE764" s="323"/>
      <c r="CF764" s="323"/>
      <c r="CG764" s="323"/>
      <c r="CH764" s="323"/>
      <c r="CI764" s="323"/>
      <c r="CJ764" s="323"/>
      <c r="CK764" s="323"/>
      <c r="CL764" s="323"/>
      <c r="CM764" s="323"/>
      <c r="CN764" s="323"/>
      <c r="CO764" s="323"/>
      <c r="CP764" s="323"/>
      <c r="CQ764" s="323"/>
      <c r="CR764" s="323"/>
      <c r="CS764" s="323"/>
      <c r="CT764" s="323"/>
      <c r="CU764" s="323"/>
      <c r="CV764" s="323"/>
      <c r="CW764" s="323"/>
      <c r="CX764" s="323"/>
      <c r="CY764" s="323"/>
      <c r="CZ764" s="323"/>
      <c r="DA764" s="323"/>
      <c r="DB764" s="323"/>
      <c r="DC764" s="323"/>
      <c r="DD764" s="323"/>
      <c r="DE764" s="323"/>
      <c r="DF764" s="323"/>
      <c r="DG764" s="323"/>
      <c r="DH764" s="323"/>
    </row>
    <row r="765" spans="1:112" s="328" customFormat="1" ht="25.5">
      <c r="A765" s="100"/>
      <c r="B765" s="100"/>
      <c r="C765" s="100" t="s">
        <v>405</v>
      </c>
      <c r="D765" s="100" t="s">
        <v>1024</v>
      </c>
      <c r="E765" s="100"/>
      <c r="F765" s="100"/>
      <c r="G765" s="100" t="s">
        <v>2383</v>
      </c>
      <c r="H765" s="329">
        <v>3000</v>
      </c>
      <c r="I765" s="100"/>
      <c r="J765" s="100"/>
      <c r="K765" s="100"/>
      <c r="L765" s="100"/>
      <c r="M765" s="100"/>
      <c r="N765" s="323"/>
      <c r="O765" s="323"/>
      <c r="P765" s="323"/>
      <c r="Q765" s="323"/>
      <c r="R765" s="323"/>
      <c r="S765" s="323"/>
      <c r="T765" s="323"/>
      <c r="U765" s="323"/>
      <c r="V765" s="323"/>
      <c r="W765" s="323"/>
      <c r="X765" s="323"/>
      <c r="Y765" s="323"/>
      <c r="Z765" s="323"/>
      <c r="AA765" s="323"/>
      <c r="AB765" s="323"/>
      <c r="AC765" s="323"/>
      <c r="AD765" s="323"/>
      <c r="AE765" s="323"/>
      <c r="AF765" s="323"/>
      <c r="AG765" s="323"/>
      <c r="AH765" s="323"/>
      <c r="AI765" s="323"/>
      <c r="AJ765" s="323"/>
      <c r="AK765" s="323"/>
      <c r="AL765" s="323"/>
      <c r="AM765" s="323"/>
      <c r="AN765" s="323"/>
      <c r="AO765" s="323"/>
      <c r="AP765" s="323"/>
      <c r="AQ765" s="323"/>
      <c r="AR765" s="323"/>
      <c r="AS765" s="323"/>
      <c r="AT765" s="323"/>
      <c r="AU765" s="323"/>
      <c r="AV765" s="323"/>
      <c r="AW765" s="323"/>
      <c r="AX765" s="323"/>
      <c r="AY765" s="323"/>
      <c r="AZ765" s="323"/>
      <c r="BA765" s="323"/>
      <c r="BB765" s="323"/>
      <c r="BC765" s="323"/>
      <c r="BD765" s="323"/>
      <c r="BE765" s="323"/>
      <c r="BF765" s="323"/>
      <c r="BG765" s="323"/>
      <c r="BH765" s="323"/>
      <c r="BI765" s="323"/>
      <c r="BJ765" s="323"/>
      <c r="BK765" s="323"/>
      <c r="BL765" s="323"/>
      <c r="BM765" s="323"/>
      <c r="BN765" s="323"/>
      <c r="BO765" s="323"/>
      <c r="BP765" s="323"/>
      <c r="BQ765" s="323"/>
      <c r="BR765" s="323"/>
      <c r="BS765" s="323"/>
      <c r="BT765" s="323"/>
      <c r="BU765" s="323"/>
      <c r="BV765" s="323"/>
      <c r="BW765" s="323"/>
      <c r="BX765" s="323"/>
      <c r="BY765" s="323"/>
      <c r="BZ765" s="323"/>
      <c r="CA765" s="323"/>
      <c r="CB765" s="323"/>
      <c r="CC765" s="323"/>
      <c r="CD765" s="323"/>
      <c r="CE765" s="323"/>
      <c r="CF765" s="323"/>
      <c r="CG765" s="323"/>
      <c r="CH765" s="323"/>
      <c r="CI765" s="323"/>
      <c r="CJ765" s="323"/>
      <c r="CK765" s="323"/>
      <c r="CL765" s="323"/>
      <c r="CM765" s="323"/>
      <c r="CN765" s="323"/>
      <c r="CO765" s="323"/>
      <c r="CP765" s="323"/>
      <c r="CQ765" s="323"/>
      <c r="CR765" s="323"/>
      <c r="CS765" s="323"/>
      <c r="CT765" s="323"/>
      <c r="CU765" s="323"/>
      <c r="CV765" s="323"/>
      <c r="CW765" s="323"/>
      <c r="CX765" s="323"/>
      <c r="CY765" s="323"/>
      <c r="CZ765" s="323"/>
      <c r="DA765" s="323"/>
      <c r="DB765" s="323"/>
      <c r="DC765" s="323"/>
      <c r="DD765" s="323"/>
      <c r="DE765" s="323"/>
      <c r="DF765" s="323"/>
      <c r="DG765" s="323"/>
      <c r="DH765" s="323"/>
    </row>
    <row r="766" spans="1:112" s="328" customFormat="1" ht="12.75">
      <c r="A766" s="100"/>
      <c r="B766" s="100"/>
      <c r="C766" s="100"/>
      <c r="D766" s="100"/>
      <c r="E766" s="100"/>
      <c r="F766" s="100"/>
      <c r="G766" s="100" t="s">
        <v>6707</v>
      </c>
      <c r="H766" s="329">
        <v>200</v>
      </c>
      <c r="I766" s="100"/>
      <c r="J766" s="100"/>
      <c r="K766" s="100"/>
      <c r="L766" s="100"/>
      <c r="M766" s="100"/>
      <c r="N766" s="323"/>
      <c r="O766" s="323"/>
      <c r="P766" s="323"/>
      <c r="Q766" s="323"/>
      <c r="R766" s="323"/>
      <c r="S766" s="323"/>
      <c r="T766" s="323"/>
      <c r="U766" s="323"/>
      <c r="V766" s="323"/>
      <c r="W766" s="323"/>
      <c r="X766" s="323"/>
      <c r="Y766" s="323"/>
      <c r="Z766" s="323"/>
      <c r="AA766" s="323"/>
      <c r="AB766" s="323"/>
      <c r="AC766" s="323"/>
      <c r="AD766" s="323"/>
      <c r="AE766" s="323"/>
      <c r="AF766" s="323"/>
      <c r="AG766" s="323"/>
      <c r="AH766" s="323"/>
      <c r="AI766" s="323"/>
      <c r="AJ766" s="323"/>
      <c r="AK766" s="323"/>
      <c r="AL766" s="323"/>
      <c r="AM766" s="323"/>
      <c r="AN766" s="323"/>
      <c r="AO766" s="323"/>
      <c r="AP766" s="323"/>
      <c r="AQ766" s="323"/>
      <c r="AR766" s="323"/>
      <c r="AS766" s="323"/>
      <c r="AT766" s="323"/>
      <c r="AU766" s="323"/>
      <c r="AV766" s="323"/>
      <c r="AW766" s="323"/>
      <c r="AX766" s="323"/>
      <c r="AY766" s="323"/>
      <c r="AZ766" s="323"/>
      <c r="BA766" s="323"/>
      <c r="BB766" s="323"/>
      <c r="BC766" s="323"/>
      <c r="BD766" s="323"/>
      <c r="BE766" s="323"/>
      <c r="BF766" s="323"/>
      <c r="BG766" s="323"/>
      <c r="BH766" s="323"/>
      <c r="BI766" s="323"/>
      <c r="BJ766" s="323"/>
      <c r="BK766" s="323"/>
      <c r="BL766" s="323"/>
      <c r="BM766" s="323"/>
      <c r="BN766" s="323"/>
      <c r="BO766" s="323"/>
      <c r="BP766" s="323"/>
      <c r="BQ766" s="323"/>
      <c r="BR766" s="323"/>
      <c r="BS766" s="323"/>
      <c r="BT766" s="323"/>
      <c r="BU766" s="323"/>
      <c r="BV766" s="323"/>
      <c r="BW766" s="323"/>
      <c r="BX766" s="323"/>
      <c r="BY766" s="323"/>
      <c r="BZ766" s="323"/>
      <c r="CA766" s="323"/>
      <c r="CB766" s="323"/>
      <c r="CC766" s="323"/>
      <c r="CD766" s="323"/>
      <c r="CE766" s="323"/>
      <c r="CF766" s="323"/>
      <c r="CG766" s="323"/>
      <c r="CH766" s="323"/>
      <c r="CI766" s="323"/>
      <c r="CJ766" s="323"/>
      <c r="CK766" s="323"/>
      <c r="CL766" s="323"/>
      <c r="CM766" s="323"/>
      <c r="CN766" s="323"/>
      <c r="CO766" s="323"/>
      <c r="CP766" s="323"/>
      <c r="CQ766" s="323"/>
      <c r="CR766" s="323"/>
      <c r="CS766" s="323"/>
      <c r="CT766" s="323"/>
      <c r="CU766" s="323"/>
      <c r="CV766" s="323"/>
      <c r="CW766" s="323"/>
      <c r="CX766" s="323"/>
      <c r="CY766" s="323"/>
      <c r="CZ766" s="323"/>
      <c r="DA766" s="323"/>
      <c r="DB766" s="323"/>
      <c r="DC766" s="323"/>
      <c r="DD766" s="323"/>
      <c r="DE766" s="323"/>
      <c r="DF766" s="323"/>
      <c r="DG766" s="323"/>
      <c r="DH766" s="323"/>
    </row>
    <row r="767" spans="1:112" s="328" customFormat="1" ht="25.5">
      <c r="A767" s="100"/>
      <c r="B767" s="100"/>
      <c r="C767" s="100" t="s">
        <v>406</v>
      </c>
      <c r="D767" s="100" t="s">
        <v>1024</v>
      </c>
      <c r="E767" s="100"/>
      <c r="F767" s="100"/>
      <c r="G767" s="100" t="s">
        <v>2383</v>
      </c>
      <c r="H767" s="329">
        <v>3000</v>
      </c>
      <c r="I767" s="100"/>
      <c r="J767" s="100"/>
      <c r="K767" s="100"/>
      <c r="L767" s="100"/>
      <c r="M767" s="100"/>
      <c r="N767" s="323"/>
      <c r="O767" s="323"/>
      <c r="P767" s="323"/>
      <c r="Q767" s="323"/>
      <c r="R767" s="323"/>
      <c r="S767" s="323"/>
      <c r="T767" s="323"/>
      <c r="U767" s="323"/>
      <c r="V767" s="323"/>
      <c r="W767" s="323"/>
      <c r="X767" s="323"/>
      <c r="Y767" s="323"/>
      <c r="Z767" s="323"/>
      <c r="AA767" s="323"/>
      <c r="AB767" s="323"/>
      <c r="AC767" s="323"/>
      <c r="AD767" s="323"/>
      <c r="AE767" s="323"/>
      <c r="AF767" s="323"/>
      <c r="AG767" s="323"/>
      <c r="AH767" s="323"/>
      <c r="AI767" s="323"/>
      <c r="AJ767" s="323"/>
      <c r="AK767" s="323"/>
      <c r="AL767" s="323"/>
      <c r="AM767" s="323"/>
      <c r="AN767" s="323"/>
      <c r="AO767" s="323"/>
      <c r="AP767" s="323"/>
      <c r="AQ767" s="323"/>
      <c r="AR767" s="323"/>
      <c r="AS767" s="323"/>
      <c r="AT767" s="323"/>
      <c r="AU767" s="323"/>
      <c r="AV767" s="323"/>
      <c r="AW767" s="323"/>
      <c r="AX767" s="323"/>
      <c r="AY767" s="323"/>
      <c r="AZ767" s="323"/>
      <c r="BA767" s="323"/>
      <c r="BB767" s="323"/>
      <c r="BC767" s="323"/>
      <c r="BD767" s="323"/>
      <c r="BE767" s="323"/>
      <c r="BF767" s="323"/>
      <c r="BG767" s="323"/>
      <c r="BH767" s="323"/>
      <c r="BI767" s="323"/>
      <c r="BJ767" s="323"/>
      <c r="BK767" s="323"/>
      <c r="BL767" s="323"/>
      <c r="BM767" s="323"/>
      <c r="BN767" s="323"/>
      <c r="BO767" s="323"/>
      <c r="BP767" s="323"/>
      <c r="BQ767" s="323"/>
      <c r="BR767" s="323"/>
      <c r="BS767" s="323"/>
      <c r="BT767" s="323"/>
      <c r="BU767" s="323"/>
      <c r="BV767" s="323"/>
      <c r="BW767" s="323"/>
      <c r="BX767" s="323"/>
      <c r="BY767" s="323"/>
      <c r="BZ767" s="323"/>
      <c r="CA767" s="323"/>
      <c r="CB767" s="323"/>
      <c r="CC767" s="323"/>
      <c r="CD767" s="323"/>
      <c r="CE767" s="323"/>
      <c r="CF767" s="323"/>
      <c r="CG767" s="323"/>
      <c r="CH767" s="323"/>
      <c r="CI767" s="323"/>
      <c r="CJ767" s="323"/>
      <c r="CK767" s="323"/>
      <c r="CL767" s="323"/>
      <c r="CM767" s="323"/>
      <c r="CN767" s="323"/>
      <c r="CO767" s="323"/>
      <c r="CP767" s="323"/>
      <c r="CQ767" s="323"/>
      <c r="CR767" s="323"/>
      <c r="CS767" s="323"/>
      <c r="CT767" s="323"/>
      <c r="CU767" s="323"/>
      <c r="CV767" s="323"/>
      <c r="CW767" s="323"/>
      <c r="CX767" s="323"/>
      <c r="CY767" s="323"/>
      <c r="CZ767" s="323"/>
      <c r="DA767" s="323"/>
      <c r="DB767" s="323"/>
      <c r="DC767" s="323"/>
      <c r="DD767" s="323"/>
      <c r="DE767" s="323"/>
      <c r="DF767" s="323"/>
      <c r="DG767" s="323"/>
      <c r="DH767" s="323"/>
    </row>
    <row r="768" spans="1:112" s="328" customFormat="1" ht="12.75">
      <c r="A768" s="100"/>
      <c r="B768" s="100"/>
      <c r="C768" s="100"/>
      <c r="D768" s="100"/>
      <c r="E768" s="100"/>
      <c r="F768" s="100"/>
      <c r="G768" s="100" t="s">
        <v>6707</v>
      </c>
      <c r="H768" s="329">
        <v>200</v>
      </c>
      <c r="I768" s="100"/>
      <c r="J768" s="100"/>
      <c r="K768" s="100"/>
      <c r="L768" s="100"/>
      <c r="M768" s="100"/>
      <c r="N768" s="323"/>
      <c r="O768" s="323"/>
      <c r="P768" s="323"/>
      <c r="Q768" s="323"/>
      <c r="R768" s="323"/>
      <c r="S768" s="323"/>
      <c r="T768" s="323"/>
      <c r="U768" s="323"/>
      <c r="V768" s="323"/>
      <c r="W768" s="323"/>
      <c r="X768" s="323"/>
      <c r="Y768" s="323"/>
      <c r="Z768" s="323"/>
      <c r="AA768" s="323"/>
      <c r="AB768" s="323"/>
      <c r="AC768" s="323"/>
      <c r="AD768" s="323"/>
      <c r="AE768" s="323"/>
      <c r="AF768" s="323"/>
      <c r="AG768" s="323"/>
      <c r="AH768" s="323"/>
      <c r="AI768" s="323"/>
      <c r="AJ768" s="323"/>
      <c r="AK768" s="323"/>
      <c r="AL768" s="323"/>
      <c r="AM768" s="323"/>
      <c r="AN768" s="323"/>
      <c r="AO768" s="323"/>
      <c r="AP768" s="323"/>
      <c r="AQ768" s="323"/>
      <c r="AR768" s="323"/>
      <c r="AS768" s="323"/>
      <c r="AT768" s="323"/>
      <c r="AU768" s="323"/>
      <c r="AV768" s="323"/>
      <c r="AW768" s="323"/>
      <c r="AX768" s="323"/>
      <c r="AY768" s="323"/>
      <c r="AZ768" s="323"/>
      <c r="BA768" s="323"/>
      <c r="BB768" s="323"/>
      <c r="BC768" s="323"/>
      <c r="BD768" s="323"/>
      <c r="BE768" s="323"/>
      <c r="BF768" s="323"/>
      <c r="BG768" s="323"/>
      <c r="BH768" s="323"/>
      <c r="BI768" s="323"/>
      <c r="BJ768" s="323"/>
      <c r="BK768" s="323"/>
      <c r="BL768" s="323"/>
      <c r="BM768" s="323"/>
      <c r="BN768" s="323"/>
      <c r="BO768" s="323"/>
      <c r="BP768" s="323"/>
      <c r="BQ768" s="323"/>
      <c r="BR768" s="323"/>
      <c r="BS768" s="323"/>
      <c r="BT768" s="323"/>
      <c r="BU768" s="323"/>
      <c r="BV768" s="323"/>
      <c r="BW768" s="323"/>
      <c r="BX768" s="323"/>
      <c r="BY768" s="323"/>
      <c r="BZ768" s="323"/>
      <c r="CA768" s="323"/>
      <c r="CB768" s="323"/>
      <c r="CC768" s="323"/>
      <c r="CD768" s="323"/>
      <c r="CE768" s="323"/>
      <c r="CF768" s="323"/>
      <c r="CG768" s="323"/>
      <c r="CH768" s="323"/>
      <c r="CI768" s="323"/>
      <c r="CJ768" s="323"/>
      <c r="CK768" s="323"/>
      <c r="CL768" s="323"/>
      <c r="CM768" s="323"/>
      <c r="CN768" s="323"/>
      <c r="CO768" s="323"/>
      <c r="CP768" s="323"/>
      <c r="CQ768" s="323"/>
      <c r="CR768" s="323"/>
      <c r="CS768" s="323"/>
      <c r="CT768" s="323"/>
      <c r="CU768" s="323"/>
      <c r="CV768" s="323"/>
      <c r="CW768" s="323"/>
      <c r="CX768" s="323"/>
      <c r="CY768" s="323"/>
      <c r="CZ768" s="323"/>
      <c r="DA768" s="323"/>
      <c r="DB768" s="323"/>
      <c r="DC768" s="323"/>
      <c r="DD768" s="323"/>
      <c r="DE768" s="323"/>
      <c r="DF768" s="323"/>
      <c r="DG768" s="323"/>
      <c r="DH768" s="323"/>
    </row>
    <row r="769" spans="1:112" s="328" customFormat="1" ht="25.5">
      <c r="A769" s="100"/>
      <c r="B769" s="100"/>
      <c r="C769" s="100" t="s">
        <v>617</v>
      </c>
      <c r="D769" s="100" t="s">
        <v>1024</v>
      </c>
      <c r="E769" s="100"/>
      <c r="F769" s="100"/>
      <c r="G769" s="100" t="s">
        <v>2383</v>
      </c>
      <c r="H769" s="329">
        <v>5000</v>
      </c>
      <c r="I769" s="100"/>
      <c r="J769" s="100"/>
      <c r="K769" s="100"/>
      <c r="L769" s="100"/>
      <c r="M769" s="100"/>
      <c r="N769" s="323"/>
      <c r="O769" s="323"/>
      <c r="P769" s="323"/>
      <c r="Q769" s="323"/>
      <c r="R769" s="323"/>
      <c r="S769" s="323"/>
      <c r="T769" s="323"/>
      <c r="U769" s="323"/>
      <c r="V769" s="323"/>
      <c r="W769" s="323"/>
      <c r="X769" s="323"/>
      <c r="Y769" s="323"/>
      <c r="Z769" s="323"/>
      <c r="AA769" s="323"/>
      <c r="AB769" s="323"/>
      <c r="AC769" s="323"/>
      <c r="AD769" s="323"/>
      <c r="AE769" s="323"/>
      <c r="AF769" s="323"/>
      <c r="AG769" s="323"/>
      <c r="AH769" s="323"/>
      <c r="AI769" s="323"/>
      <c r="AJ769" s="323"/>
      <c r="AK769" s="323"/>
      <c r="AL769" s="323"/>
      <c r="AM769" s="323"/>
      <c r="AN769" s="323"/>
      <c r="AO769" s="323"/>
      <c r="AP769" s="323"/>
      <c r="AQ769" s="323"/>
      <c r="AR769" s="323"/>
      <c r="AS769" s="323"/>
      <c r="AT769" s="323"/>
      <c r="AU769" s="323"/>
      <c r="AV769" s="323"/>
      <c r="AW769" s="323"/>
      <c r="AX769" s="323"/>
      <c r="AY769" s="323"/>
      <c r="AZ769" s="323"/>
      <c r="BA769" s="323"/>
      <c r="BB769" s="323"/>
      <c r="BC769" s="323"/>
      <c r="BD769" s="323"/>
      <c r="BE769" s="323"/>
      <c r="BF769" s="323"/>
      <c r="BG769" s="323"/>
      <c r="BH769" s="323"/>
      <c r="BI769" s="323"/>
      <c r="BJ769" s="323"/>
      <c r="BK769" s="323"/>
      <c r="BL769" s="323"/>
      <c r="BM769" s="323"/>
      <c r="BN769" s="323"/>
      <c r="BO769" s="323"/>
      <c r="BP769" s="323"/>
      <c r="BQ769" s="323"/>
      <c r="BR769" s="323"/>
      <c r="BS769" s="323"/>
      <c r="BT769" s="323"/>
      <c r="BU769" s="323"/>
      <c r="BV769" s="323"/>
      <c r="BW769" s="323"/>
      <c r="BX769" s="323"/>
      <c r="BY769" s="323"/>
      <c r="BZ769" s="323"/>
      <c r="CA769" s="323"/>
      <c r="CB769" s="323"/>
      <c r="CC769" s="323"/>
      <c r="CD769" s="323"/>
      <c r="CE769" s="323"/>
      <c r="CF769" s="323"/>
      <c r="CG769" s="323"/>
      <c r="CH769" s="323"/>
      <c r="CI769" s="323"/>
      <c r="CJ769" s="323"/>
      <c r="CK769" s="323"/>
      <c r="CL769" s="323"/>
      <c r="CM769" s="323"/>
      <c r="CN769" s="323"/>
      <c r="CO769" s="323"/>
      <c r="CP769" s="323"/>
      <c r="CQ769" s="323"/>
      <c r="CR769" s="323"/>
      <c r="CS769" s="323"/>
      <c r="CT769" s="323"/>
      <c r="CU769" s="323"/>
      <c r="CV769" s="323"/>
      <c r="CW769" s="323"/>
      <c r="CX769" s="323"/>
      <c r="CY769" s="323"/>
      <c r="CZ769" s="323"/>
      <c r="DA769" s="323"/>
      <c r="DB769" s="323"/>
      <c r="DC769" s="323"/>
      <c r="DD769" s="323"/>
      <c r="DE769" s="323"/>
      <c r="DF769" s="323"/>
      <c r="DG769" s="323"/>
      <c r="DH769" s="323"/>
    </row>
    <row r="770" spans="1:112" s="328" customFormat="1" ht="12.75">
      <c r="A770" s="100"/>
      <c r="B770" s="100"/>
      <c r="C770" s="100"/>
      <c r="D770" s="100"/>
      <c r="E770" s="100"/>
      <c r="F770" s="100"/>
      <c r="G770" s="100" t="s">
        <v>6707</v>
      </c>
      <c r="H770" s="329">
        <v>200</v>
      </c>
      <c r="I770" s="100"/>
      <c r="J770" s="100"/>
      <c r="K770" s="100"/>
      <c r="L770" s="100"/>
      <c r="M770" s="100"/>
      <c r="N770" s="323"/>
      <c r="O770" s="323"/>
      <c r="P770" s="323"/>
      <c r="Q770" s="323"/>
      <c r="R770" s="323"/>
      <c r="S770" s="323"/>
      <c r="T770" s="323"/>
      <c r="U770" s="323"/>
      <c r="V770" s="323"/>
      <c r="W770" s="323"/>
      <c r="X770" s="323"/>
      <c r="Y770" s="323"/>
      <c r="Z770" s="323"/>
      <c r="AA770" s="323"/>
      <c r="AB770" s="323"/>
      <c r="AC770" s="323"/>
      <c r="AD770" s="323"/>
      <c r="AE770" s="323"/>
      <c r="AF770" s="323"/>
      <c r="AG770" s="323"/>
      <c r="AH770" s="323"/>
      <c r="AI770" s="323"/>
      <c r="AJ770" s="323"/>
      <c r="AK770" s="323"/>
      <c r="AL770" s="323"/>
      <c r="AM770" s="323"/>
      <c r="AN770" s="323"/>
      <c r="AO770" s="323"/>
      <c r="AP770" s="323"/>
      <c r="AQ770" s="323"/>
      <c r="AR770" s="323"/>
      <c r="AS770" s="323"/>
      <c r="AT770" s="323"/>
      <c r="AU770" s="323"/>
      <c r="AV770" s="323"/>
      <c r="AW770" s="323"/>
      <c r="AX770" s="323"/>
      <c r="AY770" s="323"/>
      <c r="AZ770" s="323"/>
      <c r="BA770" s="323"/>
      <c r="BB770" s="323"/>
      <c r="BC770" s="323"/>
      <c r="BD770" s="323"/>
      <c r="BE770" s="323"/>
      <c r="BF770" s="323"/>
      <c r="BG770" s="323"/>
      <c r="BH770" s="323"/>
      <c r="BI770" s="323"/>
      <c r="BJ770" s="323"/>
      <c r="BK770" s="323"/>
      <c r="BL770" s="323"/>
      <c r="BM770" s="323"/>
      <c r="BN770" s="323"/>
      <c r="BO770" s="323"/>
      <c r="BP770" s="323"/>
      <c r="BQ770" s="323"/>
      <c r="BR770" s="323"/>
      <c r="BS770" s="323"/>
      <c r="BT770" s="323"/>
      <c r="BU770" s="323"/>
      <c r="BV770" s="323"/>
      <c r="BW770" s="323"/>
      <c r="BX770" s="323"/>
      <c r="BY770" s="323"/>
      <c r="BZ770" s="323"/>
      <c r="CA770" s="323"/>
      <c r="CB770" s="323"/>
      <c r="CC770" s="323"/>
      <c r="CD770" s="323"/>
      <c r="CE770" s="323"/>
      <c r="CF770" s="323"/>
      <c r="CG770" s="323"/>
      <c r="CH770" s="323"/>
      <c r="CI770" s="323"/>
      <c r="CJ770" s="323"/>
      <c r="CK770" s="323"/>
      <c r="CL770" s="323"/>
      <c r="CM770" s="323"/>
      <c r="CN770" s="323"/>
      <c r="CO770" s="323"/>
      <c r="CP770" s="323"/>
      <c r="CQ770" s="323"/>
      <c r="CR770" s="323"/>
      <c r="CS770" s="323"/>
      <c r="CT770" s="323"/>
      <c r="CU770" s="323"/>
      <c r="CV770" s="323"/>
      <c r="CW770" s="323"/>
      <c r="CX770" s="323"/>
      <c r="CY770" s="323"/>
      <c r="CZ770" s="323"/>
      <c r="DA770" s="323"/>
      <c r="DB770" s="323"/>
      <c r="DC770" s="323"/>
      <c r="DD770" s="323"/>
      <c r="DE770" s="323"/>
      <c r="DF770" s="323"/>
      <c r="DG770" s="323"/>
      <c r="DH770" s="323"/>
    </row>
    <row r="771" spans="1:112" s="328" customFormat="1" ht="25.5">
      <c r="A771" s="100"/>
      <c r="B771" s="100"/>
      <c r="C771" s="100" t="s">
        <v>6648</v>
      </c>
      <c r="D771" s="100" t="s">
        <v>1024</v>
      </c>
      <c r="E771" s="100"/>
      <c r="F771" s="100"/>
      <c r="G771" s="100" t="s">
        <v>2383</v>
      </c>
      <c r="H771" s="329">
        <v>5000</v>
      </c>
      <c r="I771" s="100"/>
      <c r="J771" s="100"/>
      <c r="K771" s="100"/>
      <c r="L771" s="100"/>
      <c r="M771" s="100"/>
      <c r="N771" s="323"/>
      <c r="O771" s="323"/>
      <c r="P771" s="323"/>
      <c r="Q771" s="323"/>
      <c r="R771" s="323"/>
      <c r="S771" s="323"/>
      <c r="T771" s="323"/>
      <c r="U771" s="323"/>
      <c r="V771" s="323"/>
      <c r="W771" s="323"/>
      <c r="X771" s="323"/>
      <c r="Y771" s="323"/>
      <c r="Z771" s="323"/>
      <c r="AA771" s="323"/>
      <c r="AB771" s="323"/>
      <c r="AC771" s="323"/>
      <c r="AD771" s="323"/>
      <c r="AE771" s="323"/>
      <c r="AF771" s="323"/>
      <c r="AG771" s="323"/>
      <c r="AH771" s="323"/>
      <c r="AI771" s="323"/>
      <c r="AJ771" s="323"/>
      <c r="AK771" s="323"/>
      <c r="AL771" s="323"/>
      <c r="AM771" s="323"/>
      <c r="AN771" s="323"/>
      <c r="AO771" s="323"/>
      <c r="AP771" s="323"/>
      <c r="AQ771" s="323"/>
      <c r="AR771" s="323"/>
      <c r="AS771" s="323"/>
      <c r="AT771" s="323"/>
      <c r="AU771" s="323"/>
      <c r="AV771" s="323"/>
      <c r="AW771" s="323"/>
      <c r="AX771" s="323"/>
      <c r="AY771" s="323"/>
      <c r="AZ771" s="323"/>
      <c r="BA771" s="323"/>
      <c r="BB771" s="323"/>
      <c r="BC771" s="323"/>
      <c r="BD771" s="323"/>
      <c r="BE771" s="323"/>
      <c r="BF771" s="323"/>
      <c r="BG771" s="323"/>
      <c r="BH771" s="323"/>
      <c r="BI771" s="323"/>
      <c r="BJ771" s="323"/>
      <c r="BK771" s="323"/>
      <c r="BL771" s="323"/>
      <c r="BM771" s="323"/>
      <c r="BN771" s="323"/>
      <c r="BO771" s="323"/>
      <c r="BP771" s="323"/>
      <c r="BQ771" s="323"/>
      <c r="BR771" s="323"/>
      <c r="BS771" s="323"/>
      <c r="BT771" s="323"/>
      <c r="BU771" s="323"/>
      <c r="BV771" s="323"/>
      <c r="BW771" s="323"/>
      <c r="BX771" s="323"/>
      <c r="BY771" s="323"/>
      <c r="BZ771" s="323"/>
      <c r="CA771" s="323"/>
      <c r="CB771" s="323"/>
      <c r="CC771" s="323"/>
      <c r="CD771" s="323"/>
      <c r="CE771" s="323"/>
      <c r="CF771" s="323"/>
      <c r="CG771" s="323"/>
      <c r="CH771" s="323"/>
      <c r="CI771" s="323"/>
      <c r="CJ771" s="323"/>
      <c r="CK771" s="323"/>
      <c r="CL771" s="323"/>
      <c r="CM771" s="323"/>
      <c r="CN771" s="323"/>
      <c r="CO771" s="323"/>
      <c r="CP771" s="323"/>
      <c r="CQ771" s="323"/>
      <c r="CR771" s="323"/>
      <c r="CS771" s="323"/>
      <c r="CT771" s="323"/>
      <c r="CU771" s="323"/>
      <c r="CV771" s="323"/>
      <c r="CW771" s="323"/>
      <c r="CX771" s="323"/>
      <c r="CY771" s="323"/>
      <c r="CZ771" s="323"/>
      <c r="DA771" s="323"/>
      <c r="DB771" s="323"/>
      <c r="DC771" s="323"/>
      <c r="DD771" s="323"/>
      <c r="DE771" s="323"/>
      <c r="DF771" s="323"/>
      <c r="DG771" s="323"/>
      <c r="DH771" s="323"/>
    </row>
    <row r="772" spans="1:112" s="328" customFormat="1" ht="12.75">
      <c r="A772" s="100"/>
      <c r="B772" s="100"/>
      <c r="C772" s="100"/>
      <c r="D772" s="100"/>
      <c r="E772" s="100"/>
      <c r="F772" s="100"/>
      <c r="G772" s="100" t="s">
        <v>6707</v>
      </c>
      <c r="H772" s="329">
        <v>200</v>
      </c>
      <c r="I772" s="100"/>
      <c r="J772" s="100"/>
      <c r="K772" s="100"/>
      <c r="L772" s="100"/>
      <c r="M772" s="100"/>
      <c r="N772" s="323"/>
      <c r="O772" s="323"/>
      <c r="P772" s="323"/>
      <c r="Q772" s="323"/>
      <c r="R772" s="323"/>
      <c r="S772" s="323"/>
      <c r="T772" s="323"/>
      <c r="U772" s="323"/>
      <c r="V772" s="323"/>
      <c r="W772" s="323"/>
      <c r="X772" s="323"/>
      <c r="Y772" s="323"/>
      <c r="Z772" s="323"/>
      <c r="AA772" s="323"/>
      <c r="AB772" s="323"/>
      <c r="AC772" s="323"/>
      <c r="AD772" s="323"/>
      <c r="AE772" s="323"/>
      <c r="AF772" s="323"/>
      <c r="AG772" s="323"/>
      <c r="AH772" s="323"/>
      <c r="AI772" s="323"/>
      <c r="AJ772" s="323"/>
      <c r="AK772" s="323"/>
      <c r="AL772" s="323"/>
      <c r="AM772" s="323"/>
      <c r="AN772" s="323"/>
      <c r="AO772" s="323"/>
      <c r="AP772" s="323"/>
      <c r="AQ772" s="323"/>
      <c r="AR772" s="323"/>
      <c r="AS772" s="323"/>
      <c r="AT772" s="323"/>
      <c r="AU772" s="323"/>
      <c r="AV772" s="323"/>
      <c r="AW772" s="323"/>
      <c r="AX772" s="323"/>
      <c r="AY772" s="323"/>
      <c r="AZ772" s="323"/>
      <c r="BA772" s="323"/>
      <c r="BB772" s="323"/>
      <c r="BC772" s="323"/>
      <c r="BD772" s="323"/>
      <c r="BE772" s="323"/>
      <c r="BF772" s="323"/>
      <c r="BG772" s="323"/>
      <c r="BH772" s="323"/>
      <c r="BI772" s="323"/>
      <c r="BJ772" s="323"/>
      <c r="BK772" s="323"/>
      <c r="BL772" s="323"/>
      <c r="BM772" s="323"/>
      <c r="BN772" s="323"/>
      <c r="BO772" s="323"/>
      <c r="BP772" s="323"/>
      <c r="BQ772" s="323"/>
      <c r="BR772" s="323"/>
      <c r="BS772" s="323"/>
      <c r="BT772" s="323"/>
      <c r="BU772" s="323"/>
      <c r="BV772" s="323"/>
      <c r="BW772" s="323"/>
      <c r="BX772" s="323"/>
      <c r="BY772" s="323"/>
      <c r="BZ772" s="323"/>
      <c r="CA772" s="323"/>
      <c r="CB772" s="323"/>
      <c r="CC772" s="323"/>
      <c r="CD772" s="323"/>
      <c r="CE772" s="323"/>
      <c r="CF772" s="323"/>
      <c r="CG772" s="323"/>
      <c r="CH772" s="323"/>
      <c r="CI772" s="323"/>
      <c r="CJ772" s="323"/>
      <c r="CK772" s="323"/>
      <c r="CL772" s="323"/>
      <c r="CM772" s="323"/>
      <c r="CN772" s="323"/>
      <c r="CO772" s="323"/>
      <c r="CP772" s="323"/>
      <c r="CQ772" s="323"/>
      <c r="CR772" s="323"/>
      <c r="CS772" s="323"/>
      <c r="CT772" s="323"/>
      <c r="CU772" s="323"/>
      <c r="CV772" s="323"/>
      <c r="CW772" s="323"/>
      <c r="CX772" s="323"/>
      <c r="CY772" s="323"/>
      <c r="CZ772" s="323"/>
      <c r="DA772" s="323"/>
      <c r="DB772" s="323"/>
      <c r="DC772" s="323"/>
      <c r="DD772" s="323"/>
      <c r="DE772" s="323"/>
      <c r="DF772" s="323"/>
      <c r="DG772" s="323"/>
      <c r="DH772" s="323"/>
    </row>
    <row r="773" spans="1:112" s="328" customFormat="1" ht="12.75">
      <c r="A773" s="100"/>
      <c r="B773" s="100"/>
      <c r="C773" s="100" t="s">
        <v>407</v>
      </c>
      <c r="D773" s="100" t="s">
        <v>1024</v>
      </c>
      <c r="E773" s="100"/>
      <c r="F773" s="100"/>
      <c r="G773" s="100" t="s">
        <v>2383</v>
      </c>
      <c r="H773" s="329">
        <v>5000</v>
      </c>
      <c r="I773" s="100"/>
      <c r="J773" s="100"/>
      <c r="K773" s="100"/>
      <c r="L773" s="100"/>
      <c r="M773" s="100"/>
      <c r="N773" s="323"/>
      <c r="O773" s="323"/>
      <c r="P773" s="323"/>
      <c r="Q773" s="323"/>
      <c r="R773" s="323"/>
      <c r="S773" s="323"/>
      <c r="T773" s="323"/>
      <c r="U773" s="323"/>
      <c r="V773" s="323"/>
      <c r="W773" s="323"/>
      <c r="X773" s="323"/>
      <c r="Y773" s="323"/>
      <c r="Z773" s="323"/>
      <c r="AA773" s="323"/>
      <c r="AB773" s="323"/>
      <c r="AC773" s="323"/>
      <c r="AD773" s="323"/>
      <c r="AE773" s="323"/>
      <c r="AF773" s="323"/>
      <c r="AG773" s="323"/>
      <c r="AH773" s="323"/>
      <c r="AI773" s="323"/>
      <c r="AJ773" s="323"/>
      <c r="AK773" s="323"/>
      <c r="AL773" s="323"/>
      <c r="AM773" s="323"/>
      <c r="AN773" s="323"/>
      <c r="AO773" s="323"/>
      <c r="AP773" s="323"/>
      <c r="AQ773" s="323"/>
      <c r="AR773" s="323"/>
      <c r="AS773" s="323"/>
      <c r="AT773" s="323"/>
      <c r="AU773" s="323"/>
      <c r="AV773" s="323"/>
      <c r="AW773" s="323"/>
      <c r="AX773" s="323"/>
      <c r="AY773" s="323"/>
      <c r="AZ773" s="323"/>
      <c r="BA773" s="323"/>
      <c r="BB773" s="323"/>
      <c r="BC773" s="323"/>
      <c r="BD773" s="323"/>
      <c r="BE773" s="323"/>
      <c r="BF773" s="323"/>
      <c r="BG773" s="323"/>
      <c r="BH773" s="323"/>
      <c r="BI773" s="323"/>
      <c r="BJ773" s="323"/>
      <c r="BK773" s="323"/>
      <c r="BL773" s="323"/>
      <c r="BM773" s="323"/>
      <c r="BN773" s="323"/>
      <c r="BO773" s="323"/>
      <c r="BP773" s="323"/>
      <c r="BQ773" s="323"/>
      <c r="BR773" s="323"/>
      <c r="BS773" s="323"/>
      <c r="BT773" s="323"/>
      <c r="BU773" s="323"/>
      <c r="BV773" s="323"/>
      <c r="BW773" s="323"/>
      <c r="BX773" s="323"/>
      <c r="BY773" s="323"/>
      <c r="BZ773" s="323"/>
      <c r="CA773" s="323"/>
      <c r="CB773" s="323"/>
      <c r="CC773" s="323"/>
      <c r="CD773" s="323"/>
      <c r="CE773" s="323"/>
      <c r="CF773" s="323"/>
      <c r="CG773" s="323"/>
      <c r="CH773" s="323"/>
      <c r="CI773" s="323"/>
      <c r="CJ773" s="323"/>
      <c r="CK773" s="323"/>
      <c r="CL773" s="323"/>
      <c r="CM773" s="323"/>
      <c r="CN773" s="323"/>
      <c r="CO773" s="323"/>
      <c r="CP773" s="323"/>
      <c r="CQ773" s="323"/>
      <c r="CR773" s="323"/>
      <c r="CS773" s="323"/>
      <c r="CT773" s="323"/>
      <c r="CU773" s="323"/>
      <c r="CV773" s="323"/>
      <c r="CW773" s="323"/>
      <c r="CX773" s="323"/>
      <c r="CY773" s="323"/>
      <c r="CZ773" s="323"/>
      <c r="DA773" s="323"/>
      <c r="DB773" s="323"/>
      <c r="DC773" s="323"/>
      <c r="DD773" s="323"/>
      <c r="DE773" s="323"/>
      <c r="DF773" s="323"/>
      <c r="DG773" s="323"/>
      <c r="DH773" s="323"/>
    </row>
    <row r="774" spans="1:112" s="328" customFormat="1" ht="12.75">
      <c r="A774" s="100"/>
      <c r="B774" s="100"/>
      <c r="C774" s="100"/>
      <c r="D774" s="100"/>
      <c r="E774" s="100"/>
      <c r="F774" s="100"/>
      <c r="G774" s="100" t="s">
        <v>6707</v>
      </c>
      <c r="H774" s="329">
        <v>200</v>
      </c>
      <c r="I774" s="100"/>
      <c r="J774" s="100"/>
      <c r="K774" s="100"/>
      <c r="L774" s="100"/>
      <c r="M774" s="100"/>
      <c r="N774" s="323"/>
      <c r="O774" s="323"/>
      <c r="P774" s="323"/>
      <c r="Q774" s="323"/>
      <c r="R774" s="323"/>
      <c r="S774" s="323"/>
      <c r="T774" s="323"/>
      <c r="U774" s="323"/>
      <c r="V774" s="323"/>
      <c r="W774" s="323"/>
      <c r="X774" s="323"/>
      <c r="Y774" s="323"/>
      <c r="Z774" s="323"/>
      <c r="AA774" s="323"/>
      <c r="AB774" s="323"/>
      <c r="AC774" s="323"/>
      <c r="AD774" s="323"/>
      <c r="AE774" s="323"/>
      <c r="AF774" s="323"/>
      <c r="AG774" s="323"/>
      <c r="AH774" s="323"/>
      <c r="AI774" s="323"/>
      <c r="AJ774" s="323"/>
      <c r="AK774" s="323"/>
      <c r="AL774" s="323"/>
      <c r="AM774" s="323"/>
      <c r="AN774" s="323"/>
      <c r="AO774" s="323"/>
      <c r="AP774" s="323"/>
      <c r="AQ774" s="323"/>
      <c r="AR774" s="323"/>
      <c r="AS774" s="323"/>
      <c r="AT774" s="323"/>
      <c r="AU774" s="323"/>
      <c r="AV774" s="323"/>
      <c r="AW774" s="323"/>
      <c r="AX774" s="323"/>
      <c r="AY774" s="323"/>
      <c r="AZ774" s="323"/>
      <c r="BA774" s="323"/>
      <c r="BB774" s="323"/>
      <c r="BC774" s="323"/>
      <c r="BD774" s="323"/>
      <c r="BE774" s="323"/>
      <c r="BF774" s="323"/>
      <c r="BG774" s="323"/>
      <c r="BH774" s="323"/>
      <c r="BI774" s="323"/>
      <c r="BJ774" s="323"/>
      <c r="BK774" s="323"/>
      <c r="BL774" s="323"/>
      <c r="BM774" s="323"/>
      <c r="BN774" s="323"/>
      <c r="BO774" s="323"/>
      <c r="BP774" s="323"/>
      <c r="BQ774" s="323"/>
      <c r="BR774" s="323"/>
      <c r="BS774" s="323"/>
      <c r="BT774" s="323"/>
      <c r="BU774" s="323"/>
      <c r="BV774" s="323"/>
      <c r="BW774" s="323"/>
      <c r="BX774" s="323"/>
      <c r="BY774" s="323"/>
      <c r="BZ774" s="323"/>
      <c r="CA774" s="323"/>
      <c r="CB774" s="323"/>
      <c r="CC774" s="323"/>
      <c r="CD774" s="323"/>
      <c r="CE774" s="323"/>
      <c r="CF774" s="323"/>
      <c r="CG774" s="323"/>
      <c r="CH774" s="323"/>
      <c r="CI774" s="323"/>
      <c r="CJ774" s="323"/>
      <c r="CK774" s="323"/>
      <c r="CL774" s="323"/>
      <c r="CM774" s="323"/>
      <c r="CN774" s="323"/>
      <c r="CO774" s="323"/>
      <c r="CP774" s="323"/>
      <c r="CQ774" s="323"/>
      <c r="CR774" s="323"/>
      <c r="CS774" s="323"/>
      <c r="CT774" s="323"/>
      <c r="CU774" s="323"/>
      <c r="CV774" s="323"/>
      <c r="CW774" s="323"/>
      <c r="CX774" s="323"/>
      <c r="CY774" s="323"/>
      <c r="CZ774" s="323"/>
      <c r="DA774" s="323"/>
      <c r="DB774" s="323"/>
      <c r="DC774" s="323"/>
      <c r="DD774" s="323"/>
      <c r="DE774" s="323"/>
      <c r="DF774" s="323"/>
      <c r="DG774" s="323"/>
      <c r="DH774" s="323"/>
    </row>
    <row r="775" spans="1:112" s="328" customFormat="1" ht="12.75">
      <c r="A775" s="100"/>
      <c r="B775" s="100"/>
      <c r="C775" s="100"/>
      <c r="D775" s="100"/>
      <c r="E775" s="100"/>
      <c r="F775" s="100"/>
      <c r="G775" s="100" t="s">
        <v>6787</v>
      </c>
      <c r="H775" s="329">
        <v>2000</v>
      </c>
      <c r="I775" s="100"/>
      <c r="J775" s="100"/>
      <c r="K775" s="100"/>
      <c r="L775" s="100"/>
      <c r="M775" s="100"/>
      <c r="N775" s="323"/>
      <c r="O775" s="323"/>
      <c r="P775" s="323"/>
      <c r="Q775" s="323"/>
      <c r="R775" s="323"/>
      <c r="S775" s="323"/>
      <c r="T775" s="323"/>
      <c r="U775" s="323"/>
      <c r="V775" s="323"/>
      <c r="W775" s="323"/>
      <c r="X775" s="323"/>
      <c r="Y775" s="323"/>
      <c r="Z775" s="323"/>
      <c r="AA775" s="323"/>
      <c r="AB775" s="323"/>
      <c r="AC775" s="323"/>
      <c r="AD775" s="323"/>
      <c r="AE775" s="323"/>
      <c r="AF775" s="323"/>
      <c r="AG775" s="323"/>
      <c r="AH775" s="323"/>
      <c r="AI775" s="323"/>
      <c r="AJ775" s="323"/>
      <c r="AK775" s="323"/>
      <c r="AL775" s="323"/>
      <c r="AM775" s="323"/>
      <c r="AN775" s="323"/>
      <c r="AO775" s="323"/>
      <c r="AP775" s="323"/>
      <c r="AQ775" s="323"/>
      <c r="AR775" s="323"/>
      <c r="AS775" s="323"/>
      <c r="AT775" s="323"/>
      <c r="AU775" s="323"/>
      <c r="AV775" s="323"/>
      <c r="AW775" s="323"/>
      <c r="AX775" s="323"/>
      <c r="AY775" s="323"/>
      <c r="AZ775" s="323"/>
      <c r="BA775" s="323"/>
      <c r="BB775" s="323"/>
      <c r="BC775" s="323"/>
      <c r="BD775" s="323"/>
      <c r="BE775" s="323"/>
      <c r="BF775" s="323"/>
      <c r="BG775" s="323"/>
      <c r="BH775" s="323"/>
      <c r="BI775" s="323"/>
      <c r="BJ775" s="323"/>
      <c r="BK775" s="323"/>
      <c r="BL775" s="323"/>
      <c r="BM775" s="323"/>
      <c r="BN775" s="323"/>
      <c r="BO775" s="323"/>
      <c r="BP775" s="323"/>
      <c r="BQ775" s="323"/>
      <c r="BR775" s="323"/>
      <c r="BS775" s="323"/>
      <c r="BT775" s="323"/>
      <c r="BU775" s="323"/>
      <c r="BV775" s="323"/>
      <c r="BW775" s="323"/>
      <c r="BX775" s="323"/>
      <c r="BY775" s="323"/>
      <c r="BZ775" s="323"/>
      <c r="CA775" s="323"/>
      <c r="CB775" s="323"/>
      <c r="CC775" s="323"/>
      <c r="CD775" s="323"/>
      <c r="CE775" s="323"/>
      <c r="CF775" s="323"/>
      <c r="CG775" s="323"/>
      <c r="CH775" s="323"/>
      <c r="CI775" s="323"/>
      <c r="CJ775" s="323"/>
      <c r="CK775" s="323"/>
      <c r="CL775" s="323"/>
      <c r="CM775" s="323"/>
      <c r="CN775" s="323"/>
      <c r="CO775" s="323"/>
      <c r="CP775" s="323"/>
      <c r="CQ775" s="323"/>
      <c r="CR775" s="323"/>
      <c r="CS775" s="323"/>
      <c r="CT775" s="323"/>
      <c r="CU775" s="323"/>
      <c r="CV775" s="323"/>
      <c r="CW775" s="323"/>
      <c r="CX775" s="323"/>
      <c r="CY775" s="323"/>
      <c r="CZ775" s="323"/>
      <c r="DA775" s="323"/>
      <c r="DB775" s="323"/>
      <c r="DC775" s="323"/>
      <c r="DD775" s="323"/>
      <c r="DE775" s="323"/>
      <c r="DF775" s="323"/>
      <c r="DG775" s="323"/>
      <c r="DH775" s="323"/>
    </row>
    <row r="776" spans="1:112" s="328" customFormat="1" ht="25.5">
      <c r="A776" s="100">
        <v>450</v>
      </c>
      <c r="B776" s="100"/>
      <c r="C776" s="100" t="s">
        <v>408</v>
      </c>
      <c r="D776" s="100" t="s">
        <v>462</v>
      </c>
      <c r="E776" s="100" t="s">
        <v>409</v>
      </c>
      <c r="F776" s="100" t="s">
        <v>410</v>
      </c>
      <c r="G776" s="100" t="s">
        <v>1487</v>
      </c>
      <c r="H776" s="329">
        <v>4098</v>
      </c>
      <c r="I776" s="100"/>
      <c r="J776" s="100"/>
      <c r="K776" s="107">
        <v>42639</v>
      </c>
      <c r="L776" s="100" t="s">
        <v>411</v>
      </c>
      <c r="M776" s="100"/>
      <c r="N776" s="323"/>
      <c r="O776" s="323"/>
      <c r="P776" s="323"/>
      <c r="Q776" s="323"/>
      <c r="R776" s="323"/>
      <c r="S776" s="323"/>
      <c r="T776" s="323"/>
      <c r="U776" s="323"/>
      <c r="V776" s="323"/>
      <c r="W776" s="323"/>
      <c r="X776" s="323"/>
      <c r="Y776" s="323"/>
      <c r="Z776" s="323"/>
      <c r="AA776" s="323"/>
      <c r="AB776" s="323"/>
      <c r="AC776" s="323"/>
      <c r="AD776" s="323"/>
      <c r="AE776" s="323"/>
      <c r="AF776" s="323"/>
      <c r="AG776" s="323"/>
      <c r="AH776" s="323"/>
      <c r="AI776" s="323"/>
      <c r="AJ776" s="323"/>
      <c r="AK776" s="323"/>
      <c r="AL776" s="323"/>
      <c r="AM776" s="323"/>
      <c r="AN776" s="323"/>
      <c r="AO776" s="323"/>
      <c r="AP776" s="323"/>
      <c r="AQ776" s="323"/>
      <c r="AR776" s="323"/>
      <c r="AS776" s="323"/>
      <c r="AT776" s="323"/>
      <c r="AU776" s="323"/>
      <c r="AV776" s="323"/>
      <c r="AW776" s="323"/>
      <c r="AX776" s="323"/>
      <c r="AY776" s="323"/>
      <c r="AZ776" s="323"/>
      <c r="BA776" s="323"/>
      <c r="BB776" s="323"/>
      <c r="BC776" s="323"/>
      <c r="BD776" s="323"/>
      <c r="BE776" s="323"/>
      <c r="BF776" s="323"/>
      <c r="BG776" s="323"/>
      <c r="BH776" s="323"/>
      <c r="BI776" s="323"/>
      <c r="BJ776" s="323"/>
      <c r="BK776" s="323"/>
      <c r="BL776" s="323"/>
      <c r="BM776" s="323"/>
      <c r="BN776" s="323"/>
      <c r="BO776" s="323"/>
      <c r="BP776" s="323"/>
      <c r="BQ776" s="323"/>
      <c r="BR776" s="323"/>
      <c r="BS776" s="323"/>
      <c r="BT776" s="323"/>
      <c r="BU776" s="323"/>
      <c r="BV776" s="323"/>
      <c r="BW776" s="323"/>
      <c r="BX776" s="323"/>
      <c r="BY776" s="323"/>
      <c r="BZ776" s="323"/>
      <c r="CA776" s="323"/>
      <c r="CB776" s="323"/>
      <c r="CC776" s="323"/>
      <c r="CD776" s="323"/>
      <c r="CE776" s="323"/>
      <c r="CF776" s="323"/>
      <c r="CG776" s="323"/>
      <c r="CH776" s="323"/>
      <c r="CI776" s="323"/>
      <c r="CJ776" s="323"/>
      <c r="CK776" s="323"/>
      <c r="CL776" s="323"/>
      <c r="CM776" s="323"/>
      <c r="CN776" s="323"/>
      <c r="CO776" s="323"/>
      <c r="CP776" s="323"/>
      <c r="CQ776" s="323"/>
      <c r="CR776" s="323"/>
      <c r="CS776" s="323"/>
      <c r="CT776" s="323"/>
      <c r="CU776" s="323"/>
      <c r="CV776" s="323"/>
      <c r="CW776" s="323"/>
      <c r="CX776" s="323"/>
      <c r="CY776" s="323"/>
      <c r="CZ776" s="323"/>
      <c r="DA776" s="323"/>
      <c r="DB776" s="323"/>
      <c r="DC776" s="323"/>
      <c r="DD776" s="323"/>
      <c r="DE776" s="323"/>
      <c r="DF776" s="323"/>
      <c r="DG776" s="323"/>
      <c r="DH776" s="323"/>
    </row>
    <row r="777" spans="1:112" s="328" customFormat="1" ht="25.5">
      <c r="A777" s="100">
        <v>451</v>
      </c>
      <c r="B777" s="100"/>
      <c r="C777" s="100" t="s">
        <v>412</v>
      </c>
      <c r="D777" s="100" t="s">
        <v>1690</v>
      </c>
      <c r="E777" s="100" t="s">
        <v>413</v>
      </c>
      <c r="F777" s="100" t="s">
        <v>414</v>
      </c>
      <c r="G777" s="100" t="s">
        <v>2383</v>
      </c>
      <c r="H777" s="329">
        <v>3000</v>
      </c>
      <c r="I777" s="100"/>
      <c r="J777" s="100"/>
      <c r="K777" s="107">
        <v>42639</v>
      </c>
      <c r="L777" s="100" t="s">
        <v>415</v>
      </c>
      <c r="M777" s="100"/>
      <c r="N777" s="323"/>
      <c r="O777" s="323"/>
      <c r="P777" s="323"/>
      <c r="Q777" s="323"/>
      <c r="R777" s="323"/>
      <c r="S777" s="323"/>
      <c r="T777" s="323"/>
      <c r="U777" s="323"/>
      <c r="V777" s="323"/>
      <c r="W777" s="323"/>
      <c r="X777" s="323"/>
      <c r="Y777" s="323"/>
      <c r="Z777" s="323"/>
      <c r="AA777" s="323"/>
      <c r="AB777" s="323"/>
      <c r="AC777" s="323"/>
      <c r="AD777" s="323"/>
      <c r="AE777" s="323"/>
      <c r="AF777" s="323"/>
      <c r="AG777" s="323"/>
      <c r="AH777" s="323"/>
      <c r="AI777" s="323"/>
      <c r="AJ777" s="323"/>
      <c r="AK777" s="323"/>
      <c r="AL777" s="323"/>
      <c r="AM777" s="323"/>
      <c r="AN777" s="323"/>
      <c r="AO777" s="323"/>
      <c r="AP777" s="323"/>
      <c r="AQ777" s="323"/>
      <c r="AR777" s="323"/>
      <c r="AS777" s="323"/>
      <c r="AT777" s="323"/>
      <c r="AU777" s="323"/>
      <c r="AV777" s="323"/>
      <c r="AW777" s="323"/>
      <c r="AX777" s="323"/>
      <c r="AY777" s="323"/>
      <c r="AZ777" s="323"/>
      <c r="BA777" s="323"/>
      <c r="BB777" s="323"/>
      <c r="BC777" s="323"/>
      <c r="BD777" s="323"/>
      <c r="BE777" s="323"/>
      <c r="BF777" s="323"/>
      <c r="BG777" s="323"/>
      <c r="BH777" s="323"/>
      <c r="BI777" s="323"/>
      <c r="BJ777" s="323"/>
      <c r="BK777" s="323"/>
      <c r="BL777" s="323"/>
      <c r="BM777" s="323"/>
      <c r="BN777" s="323"/>
      <c r="BO777" s="323"/>
      <c r="BP777" s="323"/>
      <c r="BQ777" s="323"/>
      <c r="BR777" s="323"/>
      <c r="BS777" s="323"/>
      <c r="BT777" s="323"/>
      <c r="BU777" s="323"/>
      <c r="BV777" s="323"/>
      <c r="BW777" s="323"/>
      <c r="BX777" s="323"/>
      <c r="BY777" s="323"/>
      <c r="BZ777" s="323"/>
      <c r="CA777" s="323"/>
      <c r="CB777" s="323"/>
      <c r="CC777" s="323"/>
      <c r="CD777" s="323"/>
      <c r="CE777" s="323"/>
      <c r="CF777" s="323"/>
      <c r="CG777" s="323"/>
      <c r="CH777" s="323"/>
      <c r="CI777" s="323"/>
      <c r="CJ777" s="323"/>
      <c r="CK777" s="323"/>
      <c r="CL777" s="323"/>
      <c r="CM777" s="323"/>
      <c r="CN777" s="323"/>
      <c r="CO777" s="323"/>
      <c r="CP777" s="323"/>
      <c r="CQ777" s="323"/>
      <c r="CR777" s="323"/>
      <c r="CS777" s="323"/>
      <c r="CT777" s="323"/>
      <c r="CU777" s="323"/>
      <c r="CV777" s="323"/>
      <c r="CW777" s="323"/>
      <c r="CX777" s="323"/>
      <c r="CY777" s="323"/>
      <c r="CZ777" s="323"/>
      <c r="DA777" s="323"/>
      <c r="DB777" s="323"/>
      <c r="DC777" s="323"/>
      <c r="DD777" s="323"/>
      <c r="DE777" s="323"/>
      <c r="DF777" s="323"/>
      <c r="DG777" s="323"/>
      <c r="DH777" s="323"/>
    </row>
    <row r="778" spans="1:112" s="328" customFormat="1" ht="12.75">
      <c r="A778" s="100"/>
      <c r="B778" s="100"/>
      <c r="C778" s="100" t="s">
        <v>416</v>
      </c>
      <c r="D778" s="100" t="s">
        <v>1690</v>
      </c>
      <c r="E778" s="100"/>
      <c r="F778" s="100"/>
      <c r="G778" s="100" t="s">
        <v>2485</v>
      </c>
      <c r="H778" s="329">
        <v>200</v>
      </c>
      <c r="I778" s="100"/>
      <c r="J778" s="100"/>
      <c r="K778" s="100"/>
      <c r="L778" s="100"/>
      <c r="M778" s="100"/>
      <c r="N778" s="323"/>
      <c r="O778" s="323"/>
      <c r="P778" s="323"/>
      <c r="Q778" s="323"/>
      <c r="R778" s="323"/>
      <c r="S778" s="323"/>
      <c r="T778" s="323"/>
      <c r="U778" s="323"/>
      <c r="V778" s="323"/>
      <c r="W778" s="323"/>
      <c r="X778" s="323"/>
      <c r="Y778" s="323"/>
      <c r="Z778" s="323"/>
      <c r="AA778" s="323"/>
      <c r="AB778" s="323"/>
      <c r="AC778" s="323"/>
      <c r="AD778" s="323"/>
      <c r="AE778" s="323"/>
      <c r="AF778" s="323"/>
      <c r="AG778" s="323"/>
      <c r="AH778" s="323"/>
      <c r="AI778" s="323"/>
      <c r="AJ778" s="323"/>
      <c r="AK778" s="323"/>
      <c r="AL778" s="323"/>
      <c r="AM778" s="323"/>
      <c r="AN778" s="323"/>
      <c r="AO778" s="323"/>
      <c r="AP778" s="323"/>
      <c r="AQ778" s="323"/>
      <c r="AR778" s="323"/>
      <c r="AS778" s="323"/>
      <c r="AT778" s="323"/>
      <c r="AU778" s="323"/>
      <c r="AV778" s="323"/>
      <c r="AW778" s="323"/>
      <c r="AX778" s="323"/>
      <c r="AY778" s="323"/>
      <c r="AZ778" s="323"/>
      <c r="BA778" s="323"/>
      <c r="BB778" s="323"/>
      <c r="BC778" s="323"/>
      <c r="BD778" s="323"/>
      <c r="BE778" s="323"/>
      <c r="BF778" s="323"/>
      <c r="BG778" s="323"/>
      <c r="BH778" s="323"/>
      <c r="BI778" s="323"/>
      <c r="BJ778" s="323"/>
      <c r="BK778" s="323"/>
      <c r="BL778" s="323"/>
      <c r="BM778" s="323"/>
      <c r="BN778" s="323"/>
      <c r="BO778" s="323"/>
      <c r="BP778" s="323"/>
      <c r="BQ778" s="323"/>
      <c r="BR778" s="323"/>
      <c r="BS778" s="323"/>
      <c r="BT778" s="323"/>
      <c r="BU778" s="323"/>
      <c r="BV778" s="323"/>
      <c r="BW778" s="323"/>
      <c r="BX778" s="323"/>
      <c r="BY778" s="323"/>
      <c r="BZ778" s="323"/>
      <c r="CA778" s="323"/>
      <c r="CB778" s="323"/>
      <c r="CC778" s="323"/>
      <c r="CD778" s="323"/>
      <c r="CE778" s="323"/>
      <c r="CF778" s="323"/>
      <c r="CG778" s="323"/>
      <c r="CH778" s="323"/>
      <c r="CI778" s="323"/>
      <c r="CJ778" s="323"/>
      <c r="CK778" s="323"/>
      <c r="CL778" s="323"/>
      <c r="CM778" s="323"/>
      <c r="CN778" s="323"/>
      <c r="CO778" s="323"/>
      <c r="CP778" s="323"/>
      <c r="CQ778" s="323"/>
      <c r="CR778" s="323"/>
      <c r="CS778" s="323"/>
      <c r="CT778" s="323"/>
      <c r="CU778" s="323"/>
      <c r="CV778" s="323"/>
      <c r="CW778" s="323"/>
      <c r="CX778" s="323"/>
      <c r="CY778" s="323"/>
      <c r="CZ778" s="323"/>
      <c r="DA778" s="323"/>
      <c r="DB778" s="323"/>
      <c r="DC778" s="323"/>
      <c r="DD778" s="323"/>
      <c r="DE778" s="323"/>
      <c r="DF778" s="323"/>
      <c r="DG778" s="323"/>
      <c r="DH778" s="323"/>
    </row>
    <row r="779" spans="1:112" s="328" customFormat="1" ht="12.75">
      <c r="A779" s="100"/>
      <c r="B779" s="100"/>
      <c r="C779" s="100"/>
      <c r="D779" s="100"/>
      <c r="E779" s="100"/>
      <c r="F779" s="100"/>
      <c r="G779" s="100" t="s">
        <v>2383</v>
      </c>
      <c r="H779" s="329">
        <v>3000</v>
      </c>
      <c r="I779" s="100"/>
      <c r="J779" s="100"/>
      <c r="K779" s="100"/>
      <c r="L779" s="100"/>
      <c r="M779" s="100"/>
      <c r="N779" s="323"/>
      <c r="O779" s="323"/>
      <c r="P779" s="323"/>
      <c r="Q779" s="323"/>
      <c r="R779" s="323"/>
      <c r="S779" s="323"/>
      <c r="T779" s="323"/>
      <c r="U779" s="323"/>
      <c r="V779" s="323"/>
      <c r="W779" s="323"/>
      <c r="X779" s="323"/>
      <c r="Y779" s="323"/>
      <c r="Z779" s="323"/>
      <c r="AA779" s="323"/>
      <c r="AB779" s="323"/>
      <c r="AC779" s="323"/>
      <c r="AD779" s="323"/>
      <c r="AE779" s="323"/>
      <c r="AF779" s="323"/>
      <c r="AG779" s="323"/>
      <c r="AH779" s="323"/>
      <c r="AI779" s="323"/>
      <c r="AJ779" s="323"/>
      <c r="AK779" s="323"/>
      <c r="AL779" s="323"/>
      <c r="AM779" s="323"/>
      <c r="AN779" s="323"/>
      <c r="AO779" s="323"/>
      <c r="AP779" s="323"/>
      <c r="AQ779" s="323"/>
      <c r="AR779" s="323"/>
      <c r="AS779" s="323"/>
      <c r="AT779" s="323"/>
      <c r="AU779" s="323"/>
      <c r="AV779" s="323"/>
      <c r="AW779" s="323"/>
      <c r="AX779" s="323"/>
      <c r="AY779" s="323"/>
      <c r="AZ779" s="323"/>
      <c r="BA779" s="323"/>
      <c r="BB779" s="323"/>
      <c r="BC779" s="323"/>
      <c r="BD779" s="323"/>
      <c r="BE779" s="323"/>
      <c r="BF779" s="323"/>
      <c r="BG779" s="323"/>
      <c r="BH779" s="323"/>
      <c r="BI779" s="323"/>
      <c r="BJ779" s="323"/>
      <c r="BK779" s="323"/>
      <c r="BL779" s="323"/>
      <c r="BM779" s="323"/>
      <c r="BN779" s="323"/>
      <c r="BO779" s="323"/>
      <c r="BP779" s="323"/>
      <c r="BQ779" s="323"/>
      <c r="BR779" s="323"/>
      <c r="BS779" s="323"/>
      <c r="BT779" s="323"/>
      <c r="BU779" s="323"/>
      <c r="BV779" s="323"/>
      <c r="BW779" s="323"/>
      <c r="BX779" s="323"/>
      <c r="BY779" s="323"/>
      <c r="BZ779" s="323"/>
      <c r="CA779" s="323"/>
      <c r="CB779" s="323"/>
      <c r="CC779" s="323"/>
      <c r="CD779" s="323"/>
      <c r="CE779" s="323"/>
      <c r="CF779" s="323"/>
      <c r="CG779" s="323"/>
      <c r="CH779" s="323"/>
      <c r="CI779" s="323"/>
      <c r="CJ779" s="323"/>
      <c r="CK779" s="323"/>
      <c r="CL779" s="323"/>
      <c r="CM779" s="323"/>
      <c r="CN779" s="323"/>
      <c r="CO779" s="323"/>
      <c r="CP779" s="323"/>
      <c r="CQ779" s="323"/>
      <c r="CR779" s="323"/>
      <c r="CS779" s="323"/>
      <c r="CT779" s="323"/>
      <c r="CU779" s="323"/>
      <c r="CV779" s="323"/>
      <c r="CW779" s="323"/>
      <c r="CX779" s="323"/>
      <c r="CY779" s="323"/>
      <c r="CZ779" s="323"/>
      <c r="DA779" s="323"/>
      <c r="DB779" s="323"/>
      <c r="DC779" s="323"/>
      <c r="DD779" s="323"/>
      <c r="DE779" s="323"/>
      <c r="DF779" s="323"/>
      <c r="DG779" s="323"/>
      <c r="DH779" s="323"/>
    </row>
    <row r="780" spans="1:112" s="328" customFormat="1" ht="25.5">
      <c r="A780" s="100"/>
      <c r="B780" s="100"/>
      <c r="C780" s="100" t="s">
        <v>417</v>
      </c>
      <c r="D780" s="100" t="s">
        <v>1690</v>
      </c>
      <c r="E780" s="100"/>
      <c r="F780" s="100"/>
      <c r="G780" s="100" t="s">
        <v>2485</v>
      </c>
      <c r="H780" s="329">
        <v>200</v>
      </c>
      <c r="I780" s="100"/>
      <c r="J780" s="100"/>
      <c r="K780" s="100"/>
      <c r="L780" s="100"/>
      <c r="M780" s="100"/>
      <c r="N780" s="323"/>
      <c r="O780" s="323"/>
      <c r="P780" s="323"/>
      <c r="Q780" s="323"/>
      <c r="R780" s="323"/>
      <c r="S780" s="323"/>
      <c r="T780" s="323"/>
      <c r="U780" s="323"/>
      <c r="V780" s="323"/>
      <c r="W780" s="323"/>
      <c r="X780" s="323"/>
      <c r="Y780" s="323"/>
      <c r="Z780" s="323"/>
      <c r="AA780" s="323"/>
      <c r="AB780" s="323"/>
      <c r="AC780" s="323"/>
      <c r="AD780" s="323"/>
      <c r="AE780" s="323"/>
      <c r="AF780" s="323"/>
      <c r="AG780" s="323"/>
      <c r="AH780" s="323"/>
      <c r="AI780" s="323"/>
      <c r="AJ780" s="323"/>
      <c r="AK780" s="323"/>
      <c r="AL780" s="323"/>
      <c r="AM780" s="323"/>
      <c r="AN780" s="323"/>
      <c r="AO780" s="323"/>
      <c r="AP780" s="323"/>
      <c r="AQ780" s="323"/>
      <c r="AR780" s="323"/>
      <c r="AS780" s="323"/>
      <c r="AT780" s="323"/>
      <c r="AU780" s="323"/>
      <c r="AV780" s="323"/>
      <c r="AW780" s="323"/>
      <c r="AX780" s="323"/>
      <c r="AY780" s="323"/>
      <c r="AZ780" s="323"/>
      <c r="BA780" s="323"/>
      <c r="BB780" s="323"/>
      <c r="BC780" s="323"/>
      <c r="BD780" s="323"/>
      <c r="BE780" s="323"/>
      <c r="BF780" s="323"/>
      <c r="BG780" s="323"/>
      <c r="BH780" s="323"/>
      <c r="BI780" s="323"/>
      <c r="BJ780" s="323"/>
      <c r="BK780" s="323"/>
      <c r="BL780" s="323"/>
      <c r="BM780" s="323"/>
      <c r="BN780" s="323"/>
      <c r="BO780" s="323"/>
      <c r="BP780" s="323"/>
      <c r="BQ780" s="323"/>
      <c r="BR780" s="323"/>
      <c r="BS780" s="323"/>
      <c r="BT780" s="323"/>
      <c r="BU780" s="323"/>
      <c r="BV780" s="323"/>
      <c r="BW780" s="323"/>
      <c r="BX780" s="323"/>
      <c r="BY780" s="323"/>
      <c r="BZ780" s="323"/>
      <c r="CA780" s="323"/>
      <c r="CB780" s="323"/>
      <c r="CC780" s="323"/>
      <c r="CD780" s="323"/>
      <c r="CE780" s="323"/>
      <c r="CF780" s="323"/>
      <c r="CG780" s="323"/>
      <c r="CH780" s="323"/>
      <c r="CI780" s="323"/>
      <c r="CJ780" s="323"/>
      <c r="CK780" s="323"/>
      <c r="CL780" s="323"/>
      <c r="CM780" s="323"/>
      <c r="CN780" s="323"/>
      <c r="CO780" s="323"/>
      <c r="CP780" s="323"/>
      <c r="CQ780" s="323"/>
      <c r="CR780" s="323"/>
      <c r="CS780" s="323"/>
      <c r="CT780" s="323"/>
      <c r="CU780" s="323"/>
      <c r="CV780" s="323"/>
      <c r="CW780" s="323"/>
      <c r="CX780" s="323"/>
      <c r="CY780" s="323"/>
      <c r="CZ780" s="323"/>
      <c r="DA780" s="323"/>
      <c r="DB780" s="323"/>
      <c r="DC780" s="323"/>
      <c r="DD780" s="323"/>
      <c r="DE780" s="323"/>
      <c r="DF780" s="323"/>
      <c r="DG780" s="323"/>
      <c r="DH780" s="323"/>
    </row>
    <row r="781" spans="1:112" s="328" customFormat="1" ht="12.75">
      <c r="A781" s="100"/>
      <c r="B781" s="100"/>
      <c r="C781" s="100"/>
      <c r="D781" s="100"/>
      <c r="E781" s="100"/>
      <c r="F781" s="100"/>
      <c r="G781" s="100" t="s">
        <v>2383</v>
      </c>
      <c r="H781" s="329">
        <v>3000</v>
      </c>
      <c r="I781" s="100"/>
      <c r="J781" s="100"/>
      <c r="K781" s="100"/>
      <c r="L781" s="100"/>
      <c r="M781" s="100"/>
      <c r="N781" s="323"/>
      <c r="O781" s="323"/>
      <c r="P781" s="323"/>
      <c r="Q781" s="323"/>
      <c r="R781" s="323"/>
      <c r="S781" s="323"/>
      <c r="T781" s="323"/>
      <c r="U781" s="323"/>
      <c r="V781" s="323"/>
      <c r="W781" s="323"/>
      <c r="X781" s="323"/>
      <c r="Y781" s="323"/>
      <c r="Z781" s="323"/>
      <c r="AA781" s="323"/>
      <c r="AB781" s="323"/>
      <c r="AC781" s="323"/>
      <c r="AD781" s="323"/>
      <c r="AE781" s="323"/>
      <c r="AF781" s="323"/>
      <c r="AG781" s="323"/>
      <c r="AH781" s="323"/>
      <c r="AI781" s="323"/>
      <c r="AJ781" s="323"/>
      <c r="AK781" s="323"/>
      <c r="AL781" s="323"/>
      <c r="AM781" s="323"/>
      <c r="AN781" s="323"/>
      <c r="AO781" s="323"/>
      <c r="AP781" s="323"/>
      <c r="AQ781" s="323"/>
      <c r="AR781" s="323"/>
      <c r="AS781" s="323"/>
      <c r="AT781" s="323"/>
      <c r="AU781" s="323"/>
      <c r="AV781" s="323"/>
      <c r="AW781" s="323"/>
      <c r="AX781" s="323"/>
      <c r="AY781" s="323"/>
      <c r="AZ781" s="323"/>
      <c r="BA781" s="323"/>
      <c r="BB781" s="323"/>
      <c r="BC781" s="323"/>
      <c r="BD781" s="323"/>
      <c r="BE781" s="323"/>
      <c r="BF781" s="323"/>
      <c r="BG781" s="323"/>
      <c r="BH781" s="323"/>
      <c r="BI781" s="323"/>
      <c r="BJ781" s="323"/>
      <c r="BK781" s="323"/>
      <c r="BL781" s="323"/>
      <c r="BM781" s="323"/>
      <c r="BN781" s="323"/>
      <c r="BO781" s="323"/>
      <c r="BP781" s="323"/>
      <c r="BQ781" s="323"/>
      <c r="BR781" s="323"/>
      <c r="BS781" s="323"/>
      <c r="BT781" s="323"/>
      <c r="BU781" s="323"/>
      <c r="BV781" s="323"/>
      <c r="BW781" s="323"/>
      <c r="BX781" s="323"/>
      <c r="BY781" s="323"/>
      <c r="BZ781" s="323"/>
      <c r="CA781" s="323"/>
      <c r="CB781" s="323"/>
      <c r="CC781" s="323"/>
      <c r="CD781" s="323"/>
      <c r="CE781" s="323"/>
      <c r="CF781" s="323"/>
      <c r="CG781" s="323"/>
      <c r="CH781" s="323"/>
      <c r="CI781" s="323"/>
      <c r="CJ781" s="323"/>
      <c r="CK781" s="323"/>
      <c r="CL781" s="323"/>
      <c r="CM781" s="323"/>
      <c r="CN781" s="323"/>
      <c r="CO781" s="323"/>
      <c r="CP781" s="323"/>
      <c r="CQ781" s="323"/>
      <c r="CR781" s="323"/>
      <c r="CS781" s="323"/>
      <c r="CT781" s="323"/>
      <c r="CU781" s="323"/>
      <c r="CV781" s="323"/>
      <c r="CW781" s="323"/>
      <c r="CX781" s="323"/>
      <c r="CY781" s="323"/>
      <c r="CZ781" s="323"/>
      <c r="DA781" s="323"/>
      <c r="DB781" s="323"/>
      <c r="DC781" s="323"/>
      <c r="DD781" s="323"/>
      <c r="DE781" s="323"/>
      <c r="DF781" s="323"/>
      <c r="DG781" s="323"/>
      <c r="DH781" s="323"/>
    </row>
    <row r="782" spans="1:112" s="328" customFormat="1" ht="25.5">
      <c r="A782" s="100"/>
      <c r="B782" s="100"/>
      <c r="C782" s="100" t="s">
        <v>418</v>
      </c>
      <c r="D782" s="100" t="s">
        <v>1690</v>
      </c>
      <c r="E782" s="100"/>
      <c r="F782" s="100"/>
      <c r="G782" s="100" t="s">
        <v>2383</v>
      </c>
      <c r="H782" s="329">
        <v>3000</v>
      </c>
      <c r="I782" s="100"/>
      <c r="J782" s="100"/>
      <c r="K782" s="100"/>
      <c r="L782" s="100"/>
      <c r="M782" s="100"/>
      <c r="N782" s="323"/>
      <c r="O782" s="323"/>
      <c r="P782" s="323"/>
      <c r="Q782" s="323"/>
      <c r="R782" s="323"/>
      <c r="S782" s="323"/>
      <c r="T782" s="323"/>
      <c r="U782" s="323"/>
      <c r="V782" s="323"/>
      <c r="W782" s="323"/>
      <c r="X782" s="323"/>
      <c r="Y782" s="323"/>
      <c r="Z782" s="323"/>
      <c r="AA782" s="323"/>
      <c r="AB782" s="323"/>
      <c r="AC782" s="323"/>
      <c r="AD782" s="323"/>
      <c r="AE782" s="323"/>
      <c r="AF782" s="323"/>
      <c r="AG782" s="323"/>
      <c r="AH782" s="323"/>
      <c r="AI782" s="323"/>
      <c r="AJ782" s="323"/>
      <c r="AK782" s="323"/>
      <c r="AL782" s="323"/>
      <c r="AM782" s="323"/>
      <c r="AN782" s="323"/>
      <c r="AO782" s="323"/>
      <c r="AP782" s="323"/>
      <c r="AQ782" s="323"/>
      <c r="AR782" s="323"/>
      <c r="AS782" s="323"/>
      <c r="AT782" s="323"/>
      <c r="AU782" s="323"/>
      <c r="AV782" s="323"/>
      <c r="AW782" s="323"/>
      <c r="AX782" s="323"/>
      <c r="AY782" s="323"/>
      <c r="AZ782" s="323"/>
      <c r="BA782" s="323"/>
      <c r="BB782" s="323"/>
      <c r="BC782" s="323"/>
      <c r="BD782" s="323"/>
      <c r="BE782" s="323"/>
      <c r="BF782" s="323"/>
      <c r="BG782" s="323"/>
      <c r="BH782" s="323"/>
      <c r="BI782" s="323"/>
      <c r="BJ782" s="323"/>
      <c r="BK782" s="323"/>
      <c r="BL782" s="323"/>
      <c r="BM782" s="323"/>
      <c r="BN782" s="323"/>
      <c r="BO782" s="323"/>
      <c r="BP782" s="323"/>
      <c r="BQ782" s="323"/>
      <c r="BR782" s="323"/>
      <c r="BS782" s="323"/>
      <c r="BT782" s="323"/>
      <c r="BU782" s="323"/>
      <c r="BV782" s="323"/>
      <c r="BW782" s="323"/>
      <c r="BX782" s="323"/>
      <c r="BY782" s="323"/>
      <c r="BZ782" s="323"/>
      <c r="CA782" s="323"/>
      <c r="CB782" s="323"/>
      <c r="CC782" s="323"/>
      <c r="CD782" s="323"/>
      <c r="CE782" s="323"/>
      <c r="CF782" s="323"/>
      <c r="CG782" s="323"/>
      <c r="CH782" s="323"/>
      <c r="CI782" s="323"/>
      <c r="CJ782" s="323"/>
      <c r="CK782" s="323"/>
      <c r="CL782" s="323"/>
      <c r="CM782" s="323"/>
      <c r="CN782" s="323"/>
      <c r="CO782" s="323"/>
      <c r="CP782" s="323"/>
      <c r="CQ782" s="323"/>
      <c r="CR782" s="323"/>
      <c r="CS782" s="323"/>
      <c r="CT782" s="323"/>
      <c r="CU782" s="323"/>
      <c r="CV782" s="323"/>
      <c r="CW782" s="323"/>
      <c r="CX782" s="323"/>
      <c r="CY782" s="323"/>
      <c r="CZ782" s="323"/>
      <c r="DA782" s="323"/>
      <c r="DB782" s="323"/>
      <c r="DC782" s="323"/>
      <c r="DD782" s="323"/>
      <c r="DE782" s="323"/>
      <c r="DF782" s="323"/>
      <c r="DG782" s="323"/>
      <c r="DH782" s="323"/>
    </row>
    <row r="783" spans="1:112" s="328" customFormat="1" ht="12.75">
      <c r="A783" s="100"/>
      <c r="B783" s="100"/>
      <c r="C783" s="100" t="s">
        <v>419</v>
      </c>
      <c r="D783" s="100" t="s">
        <v>1690</v>
      </c>
      <c r="E783" s="100"/>
      <c r="F783" s="100"/>
      <c r="G783" s="100" t="s">
        <v>2485</v>
      </c>
      <c r="H783" s="329">
        <v>200</v>
      </c>
      <c r="I783" s="100"/>
      <c r="J783" s="100"/>
      <c r="K783" s="100"/>
      <c r="L783" s="100"/>
      <c r="M783" s="100"/>
      <c r="N783" s="323"/>
      <c r="O783" s="323"/>
      <c r="P783" s="323"/>
      <c r="Q783" s="323"/>
      <c r="R783" s="323"/>
      <c r="S783" s="323"/>
      <c r="T783" s="323"/>
      <c r="U783" s="323"/>
      <c r="V783" s="323"/>
      <c r="W783" s="323"/>
      <c r="X783" s="323"/>
      <c r="Y783" s="323"/>
      <c r="Z783" s="323"/>
      <c r="AA783" s="323"/>
      <c r="AB783" s="323"/>
      <c r="AC783" s="323"/>
      <c r="AD783" s="323"/>
      <c r="AE783" s="323"/>
      <c r="AF783" s="323"/>
      <c r="AG783" s="323"/>
      <c r="AH783" s="323"/>
      <c r="AI783" s="323"/>
      <c r="AJ783" s="323"/>
      <c r="AK783" s="323"/>
      <c r="AL783" s="323"/>
      <c r="AM783" s="323"/>
      <c r="AN783" s="323"/>
      <c r="AO783" s="323"/>
      <c r="AP783" s="323"/>
      <c r="AQ783" s="323"/>
      <c r="AR783" s="323"/>
      <c r="AS783" s="323"/>
      <c r="AT783" s="323"/>
      <c r="AU783" s="323"/>
      <c r="AV783" s="323"/>
      <c r="AW783" s="323"/>
      <c r="AX783" s="323"/>
      <c r="AY783" s="323"/>
      <c r="AZ783" s="323"/>
      <c r="BA783" s="323"/>
      <c r="BB783" s="323"/>
      <c r="BC783" s="323"/>
      <c r="BD783" s="323"/>
      <c r="BE783" s="323"/>
      <c r="BF783" s="323"/>
      <c r="BG783" s="323"/>
      <c r="BH783" s="323"/>
      <c r="BI783" s="323"/>
      <c r="BJ783" s="323"/>
      <c r="BK783" s="323"/>
      <c r="BL783" s="323"/>
      <c r="BM783" s="323"/>
      <c r="BN783" s="323"/>
      <c r="BO783" s="323"/>
      <c r="BP783" s="323"/>
      <c r="BQ783" s="323"/>
      <c r="BR783" s="323"/>
      <c r="BS783" s="323"/>
      <c r="BT783" s="323"/>
      <c r="BU783" s="323"/>
      <c r="BV783" s="323"/>
      <c r="BW783" s="323"/>
      <c r="BX783" s="323"/>
      <c r="BY783" s="323"/>
      <c r="BZ783" s="323"/>
      <c r="CA783" s="323"/>
      <c r="CB783" s="323"/>
      <c r="CC783" s="323"/>
      <c r="CD783" s="323"/>
      <c r="CE783" s="323"/>
      <c r="CF783" s="323"/>
      <c r="CG783" s="323"/>
      <c r="CH783" s="323"/>
      <c r="CI783" s="323"/>
      <c r="CJ783" s="323"/>
      <c r="CK783" s="323"/>
      <c r="CL783" s="323"/>
      <c r="CM783" s="323"/>
      <c r="CN783" s="323"/>
      <c r="CO783" s="323"/>
      <c r="CP783" s="323"/>
      <c r="CQ783" s="323"/>
      <c r="CR783" s="323"/>
      <c r="CS783" s="323"/>
      <c r="CT783" s="323"/>
      <c r="CU783" s="323"/>
      <c r="CV783" s="323"/>
      <c r="CW783" s="323"/>
      <c r="CX783" s="323"/>
      <c r="CY783" s="323"/>
      <c r="CZ783" s="323"/>
      <c r="DA783" s="323"/>
      <c r="DB783" s="323"/>
      <c r="DC783" s="323"/>
      <c r="DD783" s="323"/>
      <c r="DE783" s="323"/>
      <c r="DF783" s="323"/>
      <c r="DG783" s="323"/>
      <c r="DH783" s="323"/>
    </row>
    <row r="784" spans="1:112" s="328" customFormat="1" ht="12.75">
      <c r="A784" s="100"/>
      <c r="B784" s="100"/>
      <c r="C784" s="100"/>
      <c r="D784" s="100"/>
      <c r="E784" s="100"/>
      <c r="F784" s="100"/>
      <c r="G784" s="100" t="s">
        <v>2383</v>
      </c>
      <c r="H784" s="329">
        <v>3000</v>
      </c>
      <c r="I784" s="100"/>
      <c r="J784" s="100"/>
      <c r="K784" s="100"/>
      <c r="L784" s="100"/>
      <c r="M784" s="100"/>
      <c r="N784" s="323"/>
      <c r="O784" s="323"/>
      <c r="P784" s="323"/>
      <c r="Q784" s="323"/>
      <c r="R784" s="323"/>
      <c r="S784" s="323"/>
      <c r="T784" s="323"/>
      <c r="U784" s="323"/>
      <c r="V784" s="323"/>
      <c r="W784" s="323"/>
      <c r="X784" s="323"/>
      <c r="Y784" s="323"/>
      <c r="Z784" s="323"/>
      <c r="AA784" s="323"/>
      <c r="AB784" s="323"/>
      <c r="AC784" s="323"/>
      <c r="AD784" s="323"/>
      <c r="AE784" s="323"/>
      <c r="AF784" s="323"/>
      <c r="AG784" s="323"/>
      <c r="AH784" s="323"/>
      <c r="AI784" s="323"/>
      <c r="AJ784" s="323"/>
      <c r="AK784" s="323"/>
      <c r="AL784" s="323"/>
      <c r="AM784" s="323"/>
      <c r="AN784" s="323"/>
      <c r="AO784" s="323"/>
      <c r="AP784" s="323"/>
      <c r="AQ784" s="323"/>
      <c r="AR784" s="323"/>
      <c r="AS784" s="323"/>
      <c r="AT784" s="323"/>
      <c r="AU784" s="323"/>
      <c r="AV784" s="323"/>
      <c r="AW784" s="323"/>
      <c r="AX784" s="323"/>
      <c r="AY784" s="323"/>
      <c r="AZ784" s="323"/>
      <c r="BA784" s="323"/>
      <c r="BB784" s="323"/>
      <c r="BC784" s="323"/>
      <c r="BD784" s="323"/>
      <c r="BE784" s="323"/>
      <c r="BF784" s="323"/>
      <c r="BG784" s="323"/>
      <c r="BH784" s="323"/>
      <c r="BI784" s="323"/>
      <c r="BJ784" s="323"/>
      <c r="BK784" s="323"/>
      <c r="BL784" s="323"/>
      <c r="BM784" s="323"/>
      <c r="BN784" s="323"/>
      <c r="BO784" s="323"/>
      <c r="BP784" s="323"/>
      <c r="BQ784" s="323"/>
      <c r="BR784" s="323"/>
      <c r="BS784" s="323"/>
      <c r="BT784" s="323"/>
      <c r="BU784" s="323"/>
      <c r="BV784" s="323"/>
      <c r="BW784" s="323"/>
      <c r="BX784" s="323"/>
      <c r="BY784" s="323"/>
      <c r="BZ784" s="323"/>
      <c r="CA784" s="323"/>
      <c r="CB784" s="323"/>
      <c r="CC784" s="323"/>
      <c r="CD784" s="323"/>
      <c r="CE784" s="323"/>
      <c r="CF784" s="323"/>
      <c r="CG784" s="323"/>
      <c r="CH784" s="323"/>
      <c r="CI784" s="323"/>
      <c r="CJ784" s="323"/>
      <c r="CK784" s="323"/>
      <c r="CL784" s="323"/>
      <c r="CM784" s="323"/>
      <c r="CN784" s="323"/>
      <c r="CO784" s="323"/>
      <c r="CP784" s="323"/>
      <c r="CQ784" s="323"/>
      <c r="CR784" s="323"/>
      <c r="CS784" s="323"/>
      <c r="CT784" s="323"/>
      <c r="CU784" s="323"/>
      <c r="CV784" s="323"/>
      <c r="CW784" s="323"/>
      <c r="CX784" s="323"/>
      <c r="CY784" s="323"/>
      <c r="CZ784" s="323"/>
      <c r="DA784" s="323"/>
      <c r="DB784" s="323"/>
      <c r="DC784" s="323"/>
      <c r="DD784" s="323"/>
      <c r="DE784" s="323"/>
      <c r="DF784" s="323"/>
      <c r="DG784" s="323"/>
      <c r="DH784" s="323"/>
    </row>
    <row r="785" spans="1:112" s="328" customFormat="1" ht="25.5">
      <c r="A785" s="100">
        <v>452</v>
      </c>
      <c r="B785" s="100"/>
      <c r="C785" s="100" t="s">
        <v>420</v>
      </c>
      <c r="D785" s="100" t="s">
        <v>1690</v>
      </c>
      <c r="E785" s="100" t="s">
        <v>421</v>
      </c>
      <c r="F785" s="100" t="s">
        <v>422</v>
      </c>
      <c r="G785" s="100" t="s">
        <v>2383</v>
      </c>
      <c r="H785" s="329">
        <v>2900</v>
      </c>
      <c r="I785" s="100"/>
      <c r="J785" s="100"/>
      <c r="K785" s="107">
        <v>42639</v>
      </c>
      <c r="L785" s="100" t="s">
        <v>423</v>
      </c>
      <c r="M785" s="100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  <c r="Z785" s="323"/>
      <c r="AA785" s="323"/>
      <c r="AB785" s="323"/>
      <c r="AC785" s="323"/>
      <c r="AD785" s="323"/>
      <c r="AE785" s="323"/>
      <c r="AF785" s="323"/>
      <c r="AG785" s="323"/>
      <c r="AH785" s="323"/>
      <c r="AI785" s="323"/>
      <c r="AJ785" s="323"/>
      <c r="AK785" s="323"/>
      <c r="AL785" s="323"/>
      <c r="AM785" s="323"/>
      <c r="AN785" s="323"/>
      <c r="AO785" s="323"/>
      <c r="AP785" s="323"/>
      <c r="AQ785" s="323"/>
      <c r="AR785" s="323"/>
      <c r="AS785" s="323"/>
      <c r="AT785" s="323"/>
      <c r="AU785" s="323"/>
      <c r="AV785" s="323"/>
      <c r="AW785" s="323"/>
      <c r="AX785" s="323"/>
      <c r="AY785" s="323"/>
      <c r="AZ785" s="323"/>
      <c r="BA785" s="323"/>
      <c r="BB785" s="323"/>
      <c r="BC785" s="323"/>
      <c r="BD785" s="323"/>
      <c r="BE785" s="323"/>
      <c r="BF785" s="323"/>
      <c r="BG785" s="323"/>
      <c r="BH785" s="323"/>
      <c r="BI785" s="323"/>
      <c r="BJ785" s="323"/>
      <c r="BK785" s="323"/>
      <c r="BL785" s="323"/>
      <c r="BM785" s="323"/>
      <c r="BN785" s="323"/>
      <c r="BO785" s="323"/>
      <c r="BP785" s="323"/>
      <c r="BQ785" s="323"/>
      <c r="BR785" s="323"/>
      <c r="BS785" s="323"/>
      <c r="BT785" s="323"/>
      <c r="BU785" s="323"/>
      <c r="BV785" s="323"/>
      <c r="BW785" s="323"/>
      <c r="BX785" s="323"/>
      <c r="BY785" s="323"/>
      <c r="BZ785" s="323"/>
      <c r="CA785" s="323"/>
      <c r="CB785" s="323"/>
      <c r="CC785" s="323"/>
      <c r="CD785" s="323"/>
      <c r="CE785" s="323"/>
      <c r="CF785" s="323"/>
      <c r="CG785" s="323"/>
      <c r="CH785" s="323"/>
      <c r="CI785" s="323"/>
      <c r="CJ785" s="323"/>
      <c r="CK785" s="323"/>
      <c r="CL785" s="323"/>
      <c r="CM785" s="323"/>
      <c r="CN785" s="323"/>
      <c r="CO785" s="323"/>
      <c r="CP785" s="323"/>
      <c r="CQ785" s="323"/>
      <c r="CR785" s="323"/>
      <c r="CS785" s="323"/>
      <c r="CT785" s="323"/>
      <c r="CU785" s="323"/>
      <c r="CV785" s="323"/>
      <c r="CW785" s="323"/>
      <c r="CX785" s="323"/>
      <c r="CY785" s="323"/>
      <c r="CZ785" s="323"/>
      <c r="DA785" s="323"/>
      <c r="DB785" s="323"/>
      <c r="DC785" s="323"/>
      <c r="DD785" s="323"/>
      <c r="DE785" s="323"/>
      <c r="DF785" s="323"/>
      <c r="DG785" s="323"/>
      <c r="DH785" s="323"/>
    </row>
    <row r="786" spans="1:112" s="328" customFormat="1" ht="25.5">
      <c r="A786" s="100"/>
      <c r="B786" s="100"/>
      <c r="C786" s="100" t="s">
        <v>424</v>
      </c>
      <c r="D786" s="100" t="s">
        <v>1690</v>
      </c>
      <c r="E786" s="100"/>
      <c r="F786" s="100"/>
      <c r="G786" s="100" t="s">
        <v>2485</v>
      </c>
      <c r="H786" s="329">
        <v>200</v>
      </c>
      <c r="I786" s="100"/>
      <c r="J786" s="100"/>
      <c r="K786" s="100"/>
      <c r="L786" s="100"/>
      <c r="M786" s="100"/>
      <c r="N786" s="323"/>
      <c r="O786" s="323"/>
      <c r="P786" s="323"/>
      <c r="Q786" s="323"/>
      <c r="R786" s="323"/>
      <c r="S786" s="323"/>
      <c r="T786" s="323"/>
      <c r="U786" s="323"/>
      <c r="V786" s="323"/>
      <c r="W786" s="323"/>
      <c r="X786" s="323"/>
      <c r="Y786" s="323"/>
      <c r="Z786" s="323"/>
      <c r="AA786" s="323"/>
      <c r="AB786" s="323"/>
      <c r="AC786" s="323"/>
      <c r="AD786" s="323"/>
      <c r="AE786" s="323"/>
      <c r="AF786" s="323"/>
      <c r="AG786" s="323"/>
      <c r="AH786" s="323"/>
      <c r="AI786" s="323"/>
      <c r="AJ786" s="323"/>
      <c r="AK786" s="323"/>
      <c r="AL786" s="323"/>
      <c r="AM786" s="323"/>
      <c r="AN786" s="323"/>
      <c r="AO786" s="323"/>
      <c r="AP786" s="323"/>
      <c r="AQ786" s="323"/>
      <c r="AR786" s="323"/>
      <c r="AS786" s="323"/>
      <c r="AT786" s="323"/>
      <c r="AU786" s="323"/>
      <c r="AV786" s="323"/>
      <c r="AW786" s="323"/>
      <c r="AX786" s="323"/>
      <c r="AY786" s="323"/>
      <c r="AZ786" s="323"/>
      <c r="BA786" s="323"/>
      <c r="BB786" s="323"/>
      <c r="BC786" s="323"/>
      <c r="BD786" s="323"/>
      <c r="BE786" s="323"/>
      <c r="BF786" s="323"/>
      <c r="BG786" s="323"/>
      <c r="BH786" s="323"/>
      <c r="BI786" s="323"/>
      <c r="BJ786" s="323"/>
      <c r="BK786" s="323"/>
      <c r="BL786" s="323"/>
      <c r="BM786" s="323"/>
      <c r="BN786" s="323"/>
      <c r="BO786" s="323"/>
      <c r="BP786" s="323"/>
      <c r="BQ786" s="323"/>
      <c r="BR786" s="323"/>
      <c r="BS786" s="323"/>
      <c r="BT786" s="323"/>
      <c r="BU786" s="323"/>
      <c r="BV786" s="323"/>
      <c r="BW786" s="323"/>
      <c r="BX786" s="323"/>
      <c r="BY786" s="323"/>
      <c r="BZ786" s="323"/>
      <c r="CA786" s="323"/>
      <c r="CB786" s="323"/>
      <c r="CC786" s="323"/>
      <c r="CD786" s="323"/>
      <c r="CE786" s="323"/>
      <c r="CF786" s="323"/>
      <c r="CG786" s="323"/>
      <c r="CH786" s="323"/>
      <c r="CI786" s="323"/>
      <c r="CJ786" s="323"/>
      <c r="CK786" s="323"/>
      <c r="CL786" s="323"/>
      <c r="CM786" s="323"/>
      <c r="CN786" s="323"/>
      <c r="CO786" s="323"/>
      <c r="CP786" s="323"/>
      <c r="CQ786" s="323"/>
      <c r="CR786" s="323"/>
      <c r="CS786" s="323"/>
      <c r="CT786" s="323"/>
      <c r="CU786" s="323"/>
      <c r="CV786" s="323"/>
      <c r="CW786" s="323"/>
      <c r="CX786" s="323"/>
      <c r="CY786" s="323"/>
      <c r="CZ786" s="323"/>
      <c r="DA786" s="323"/>
      <c r="DB786" s="323"/>
      <c r="DC786" s="323"/>
      <c r="DD786" s="323"/>
      <c r="DE786" s="323"/>
      <c r="DF786" s="323"/>
      <c r="DG786" s="323"/>
      <c r="DH786" s="323"/>
    </row>
    <row r="787" spans="1:112" s="328" customFormat="1" ht="12.75">
      <c r="A787" s="100"/>
      <c r="B787" s="100"/>
      <c r="C787" s="100"/>
      <c r="D787" s="100"/>
      <c r="E787" s="100"/>
      <c r="F787" s="100"/>
      <c r="G787" s="100" t="s">
        <v>2383</v>
      </c>
      <c r="H787" s="329">
        <v>5000</v>
      </c>
      <c r="I787" s="100"/>
      <c r="J787" s="100"/>
      <c r="K787" s="100"/>
      <c r="L787" s="100"/>
      <c r="M787" s="100"/>
      <c r="N787" s="323"/>
      <c r="O787" s="323"/>
      <c r="P787" s="323"/>
      <c r="Q787" s="323"/>
      <c r="R787" s="323"/>
      <c r="S787" s="323"/>
      <c r="T787" s="323"/>
      <c r="U787" s="323"/>
      <c r="V787" s="323"/>
      <c r="W787" s="323"/>
      <c r="X787" s="323"/>
      <c r="Y787" s="323"/>
      <c r="Z787" s="323"/>
      <c r="AA787" s="323"/>
      <c r="AB787" s="323"/>
      <c r="AC787" s="323"/>
      <c r="AD787" s="323"/>
      <c r="AE787" s="323"/>
      <c r="AF787" s="323"/>
      <c r="AG787" s="323"/>
      <c r="AH787" s="323"/>
      <c r="AI787" s="323"/>
      <c r="AJ787" s="323"/>
      <c r="AK787" s="323"/>
      <c r="AL787" s="323"/>
      <c r="AM787" s="323"/>
      <c r="AN787" s="323"/>
      <c r="AO787" s="323"/>
      <c r="AP787" s="323"/>
      <c r="AQ787" s="323"/>
      <c r="AR787" s="323"/>
      <c r="AS787" s="323"/>
      <c r="AT787" s="323"/>
      <c r="AU787" s="323"/>
      <c r="AV787" s="323"/>
      <c r="AW787" s="323"/>
      <c r="AX787" s="323"/>
      <c r="AY787" s="323"/>
      <c r="AZ787" s="323"/>
      <c r="BA787" s="323"/>
      <c r="BB787" s="323"/>
      <c r="BC787" s="323"/>
      <c r="BD787" s="323"/>
      <c r="BE787" s="323"/>
      <c r="BF787" s="323"/>
      <c r="BG787" s="323"/>
      <c r="BH787" s="323"/>
      <c r="BI787" s="323"/>
      <c r="BJ787" s="323"/>
      <c r="BK787" s="323"/>
      <c r="BL787" s="323"/>
      <c r="BM787" s="323"/>
      <c r="BN787" s="323"/>
      <c r="BO787" s="323"/>
      <c r="BP787" s="323"/>
      <c r="BQ787" s="323"/>
      <c r="BR787" s="323"/>
      <c r="BS787" s="323"/>
      <c r="BT787" s="323"/>
      <c r="BU787" s="323"/>
      <c r="BV787" s="323"/>
      <c r="BW787" s="323"/>
      <c r="BX787" s="323"/>
      <c r="BY787" s="323"/>
      <c r="BZ787" s="323"/>
      <c r="CA787" s="323"/>
      <c r="CB787" s="323"/>
      <c r="CC787" s="323"/>
      <c r="CD787" s="323"/>
      <c r="CE787" s="323"/>
      <c r="CF787" s="323"/>
      <c r="CG787" s="323"/>
      <c r="CH787" s="323"/>
      <c r="CI787" s="323"/>
      <c r="CJ787" s="323"/>
      <c r="CK787" s="323"/>
      <c r="CL787" s="323"/>
      <c r="CM787" s="323"/>
      <c r="CN787" s="323"/>
      <c r="CO787" s="323"/>
      <c r="CP787" s="323"/>
      <c r="CQ787" s="323"/>
      <c r="CR787" s="323"/>
      <c r="CS787" s="323"/>
      <c r="CT787" s="323"/>
      <c r="CU787" s="323"/>
      <c r="CV787" s="323"/>
      <c r="CW787" s="323"/>
      <c r="CX787" s="323"/>
      <c r="CY787" s="323"/>
      <c r="CZ787" s="323"/>
      <c r="DA787" s="323"/>
      <c r="DB787" s="323"/>
      <c r="DC787" s="323"/>
      <c r="DD787" s="323"/>
      <c r="DE787" s="323"/>
      <c r="DF787" s="323"/>
      <c r="DG787" s="323"/>
      <c r="DH787" s="323"/>
    </row>
    <row r="788" spans="1:112" s="328" customFormat="1" ht="25.5">
      <c r="A788" s="100"/>
      <c r="B788" s="100"/>
      <c r="C788" s="100" t="s">
        <v>425</v>
      </c>
      <c r="D788" s="100" t="s">
        <v>1690</v>
      </c>
      <c r="E788" s="100"/>
      <c r="F788" s="100"/>
      <c r="G788" s="100" t="s">
        <v>2485</v>
      </c>
      <c r="H788" s="329">
        <v>200</v>
      </c>
      <c r="I788" s="100"/>
      <c r="J788" s="100"/>
      <c r="K788" s="100"/>
      <c r="L788" s="100"/>
      <c r="M788" s="100"/>
      <c r="N788" s="323"/>
      <c r="O788" s="323"/>
      <c r="P788" s="323"/>
      <c r="Q788" s="323"/>
      <c r="R788" s="323"/>
      <c r="S788" s="323"/>
      <c r="T788" s="323"/>
      <c r="U788" s="323"/>
      <c r="V788" s="323"/>
      <c r="W788" s="323"/>
      <c r="X788" s="323"/>
      <c r="Y788" s="323"/>
      <c r="Z788" s="323"/>
      <c r="AA788" s="323"/>
      <c r="AB788" s="323"/>
      <c r="AC788" s="323"/>
      <c r="AD788" s="323"/>
      <c r="AE788" s="323"/>
      <c r="AF788" s="323"/>
      <c r="AG788" s="323"/>
      <c r="AH788" s="323"/>
      <c r="AI788" s="323"/>
      <c r="AJ788" s="323"/>
      <c r="AK788" s="323"/>
      <c r="AL788" s="323"/>
      <c r="AM788" s="323"/>
      <c r="AN788" s="323"/>
      <c r="AO788" s="323"/>
      <c r="AP788" s="323"/>
      <c r="AQ788" s="323"/>
      <c r="AR788" s="323"/>
      <c r="AS788" s="323"/>
      <c r="AT788" s="323"/>
      <c r="AU788" s="323"/>
      <c r="AV788" s="323"/>
      <c r="AW788" s="323"/>
      <c r="AX788" s="323"/>
      <c r="AY788" s="323"/>
      <c r="AZ788" s="323"/>
      <c r="BA788" s="323"/>
      <c r="BB788" s="323"/>
      <c r="BC788" s="323"/>
      <c r="BD788" s="323"/>
      <c r="BE788" s="323"/>
      <c r="BF788" s="323"/>
      <c r="BG788" s="323"/>
      <c r="BH788" s="323"/>
      <c r="BI788" s="323"/>
      <c r="BJ788" s="323"/>
      <c r="BK788" s="323"/>
      <c r="BL788" s="323"/>
      <c r="BM788" s="323"/>
      <c r="BN788" s="323"/>
      <c r="BO788" s="323"/>
      <c r="BP788" s="323"/>
      <c r="BQ788" s="323"/>
      <c r="BR788" s="323"/>
      <c r="BS788" s="323"/>
      <c r="BT788" s="323"/>
      <c r="BU788" s="323"/>
      <c r="BV788" s="323"/>
      <c r="BW788" s="323"/>
      <c r="BX788" s="323"/>
      <c r="BY788" s="323"/>
      <c r="BZ788" s="323"/>
      <c r="CA788" s="323"/>
      <c r="CB788" s="323"/>
      <c r="CC788" s="323"/>
      <c r="CD788" s="323"/>
      <c r="CE788" s="323"/>
      <c r="CF788" s="323"/>
      <c r="CG788" s="323"/>
      <c r="CH788" s="323"/>
      <c r="CI788" s="323"/>
      <c r="CJ788" s="323"/>
      <c r="CK788" s="323"/>
      <c r="CL788" s="323"/>
      <c r="CM788" s="323"/>
      <c r="CN788" s="323"/>
      <c r="CO788" s="323"/>
      <c r="CP788" s="323"/>
      <c r="CQ788" s="323"/>
      <c r="CR788" s="323"/>
      <c r="CS788" s="323"/>
      <c r="CT788" s="323"/>
      <c r="CU788" s="323"/>
      <c r="CV788" s="323"/>
      <c r="CW788" s="323"/>
      <c r="CX788" s="323"/>
      <c r="CY788" s="323"/>
      <c r="CZ788" s="323"/>
      <c r="DA788" s="323"/>
      <c r="DB788" s="323"/>
      <c r="DC788" s="323"/>
      <c r="DD788" s="323"/>
      <c r="DE788" s="323"/>
      <c r="DF788" s="323"/>
      <c r="DG788" s="323"/>
      <c r="DH788" s="323"/>
    </row>
    <row r="789" spans="1:112" s="328" customFormat="1" ht="12.75">
      <c r="A789" s="100"/>
      <c r="B789" s="100"/>
      <c r="C789" s="100"/>
      <c r="D789" s="100"/>
      <c r="E789" s="100"/>
      <c r="F789" s="100"/>
      <c r="G789" s="100" t="s">
        <v>2383</v>
      </c>
      <c r="H789" s="329">
        <v>5000</v>
      </c>
      <c r="I789" s="100"/>
      <c r="J789" s="100"/>
      <c r="K789" s="100"/>
      <c r="L789" s="100"/>
      <c r="M789" s="100"/>
      <c r="N789" s="323"/>
      <c r="O789" s="323"/>
      <c r="P789" s="323"/>
      <c r="Q789" s="323"/>
      <c r="R789" s="323"/>
      <c r="S789" s="323"/>
      <c r="T789" s="323"/>
      <c r="U789" s="323"/>
      <c r="V789" s="323"/>
      <c r="W789" s="323"/>
      <c r="X789" s="323"/>
      <c r="Y789" s="323"/>
      <c r="Z789" s="323"/>
      <c r="AA789" s="323"/>
      <c r="AB789" s="323"/>
      <c r="AC789" s="323"/>
      <c r="AD789" s="323"/>
      <c r="AE789" s="323"/>
      <c r="AF789" s="323"/>
      <c r="AG789" s="323"/>
      <c r="AH789" s="323"/>
      <c r="AI789" s="323"/>
      <c r="AJ789" s="323"/>
      <c r="AK789" s="323"/>
      <c r="AL789" s="323"/>
      <c r="AM789" s="323"/>
      <c r="AN789" s="323"/>
      <c r="AO789" s="323"/>
      <c r="AP789" s="323"/>
      <c r="AQ789" s="323"/>
      <c r="AR789" s="323"/>
      <c r="AS789" s="323"/>
      <c r="AT789" s="323"/>
      <c r="AU789" s="323"/>
      <c r="AV789" s="323"/>
      <c r="AW789" s="323"/>
      <c r="AX789" s="323"/>
      <c r="AY789" s="323"/>
      <c r="AZ789" s="323"/>
      <c r="BA789" s="323"/>
      <c r="BB789" s="323"/>
      <c r="BC789" s="323"/>
      <c r="BD789" s="323"/>
      <c r="BE789" s="323"/>
      <c r="BF789" s="323"/>
      <c r="BG789" s="323"/>
      <c r="BH789" s="323"/>
      <c r="BI789" s="323"/>
      <c r="BJ789" s="323"/>
      <c r="BK789" s="323"/>
      <c r="BL789" s="323"/>
      <c r="BM789" s="323"/>
      <c r="BN789" s="323"/>
      <c r="BO789" s="323"/>
      <c r="BP789" s="323"/>
      <c r="BQ789" s="323"/>
      <c r="BR789" s="323"/>
      <c r="BS789" s="323"/>
      <c r="BT789" s="323"/>
      <c r="BU789" s="323"/>
      <c r="BV789" s="323"/>
      <c r="BW789" s="323"/>
      <c r="BX789" s="323"/>
      <c r="BY789" s="323"/>
      <c r="BZ789" s="323"/>
      <c r="CA789" s="323"/>
      <c r="CB789" s="323"/>
      <c r="CC789" s="323"/>
      <c r="CD789" s="323"/>
      <c r="CE789" s="323"/>
      <c r="CF789" s="323"/>
      <c r="CG789" s="323"/>
      <c r="CH789" s="323"/>
      <c r="CI789" s="323"/>
      <c r="CJ789" s="323"/>
      <c r="CK789" s="323"/>
      <c r="CL789" s="323"/>
      <c r="CM789" s="323"/>
      <c r="CN789" s="323"/>
      <c r="CO789" s="323"/>
      <c r="CP789" s="323"/>
      <c r="CQ789" s="323"/>
      <c r="CR789" s="323"/>
      <c r="CS789" s="323"/>
      <c r="CT789" s="323"/>
      <c r="CU789" s="323"/>
      <c r="CV789" s="323"/>
      <c r="CW789" s="323"/>
      <c r="CX789" s="323"/>
      <c r="CY789" s="323"/>
      <c r="CZ789" s="323"/>
      <c r="DA789" s="323"/>
      <c r="DB789" s="323"/>
      <c r="DC789" s="323"/>
      <c r="DD789" s="323"/>
      <c r="DE789" s="323"/>
      <c r="DF789" s="323"/>
      <c r="DG789" s="323"/>
      <c r="DH789" s="323"/>
    </row>
    <row r="790" spans="1:112" s="328" customFormat="1" ht="25.5">
      <c r="A790" s="100">
        <v>453</v>
      </c>
      <c r="B790" s="100"/>
      <c r="C790" s="100" t="s">
        <v>426</v>
      </c>
      <c r="D790" s="100" t="s">
        <v>484</v>
      </c>
      <c r="E790" s="100" t="s">
        <v>560</v>
      </c>
      <c r="F790" s="100" t="s">
        <v>561</v>
      </c>
      <c r="G790" s="100" t="s">
        <v>6707</v>
      </c>
      <c r="H790" s="100"/>
      <c r="I790" s="100"/>
      <c r="J790" s="329">
        <v>200</v>
      </c>
      <c r="K790" s="107">
        <v>42632</v>
      </c>
      <c r="L790" s="100" t="s">
        <v>427</v>
      </c>
      <c r="M790" s="100"/>
      <c r="N790" s="323"/>
      <c r="O790" s="323"/>
      <c r="P790" s="323"/>
      <c r="Q790" s="323"/>
      <c r="R790" s="323"/>
      <c r="S790" s="323"/>
      <c r="T790" s="323"/>
      <c r="U790" s="323"/>
      <c r="V790" s="323"/>
      <c r="W790" s="323"/>
      <c r="X790" s="323"/>
      <c r="Y790" s="323"/>
      <c r="Z790" s="323"/>
      <c r="AA790" s="323"/>
      <c r="AB790" s="323"/>
      <c r="AC790" s="323"/>
      <c r="AD790" s="323"/>
      <c r="AE790" s="323"/>
      <c r="AF790" s="323"/>
      <c r="AG790" s="323"/>
      <c r="AH790" s="323"/>
      <c r="AI790" s="323"/>
      <c r="AJ790" s="323"/>
      <c r="AK790" s="323"/>
      <c r="AL790" s="323"/>
      <c r="AM790" s="323"/>
      <c r="AN790" s="323"/>
      <c r="AO790" s="323"/>
      <c r="AP790" s="323"/>
      <c r="AQ790" s="323"/>
      <c r="AR790" s="323"/>
      <c r="AS790" s="323"/>
      <c r="AT790" s="323"/>
      <c r="AU790" s="323"/>
      <c r="AV790" s="323"/>
      <c r="AW790" s="323"/>
      <c r="AX790" s="323"/>
      <c r="AY790" s="323"/>
      <c r="AZ790" s="323"/>
      <c r="BA790" s="323"/>
      <c r="BB790" s="323"/>
      <c r="BC790" s="323"/>
      <c r="BD790" s="323"/>
      <c r="BE790" s="323"/>
      <c r="BF790" s="323"/>
      <c r="BG790" s="323"/>
      <c r="BH790" s="323"/>
      <c r="BI790" s="323"/>
      <c r="BJ790" s="323"/>
      <c r="BK790" s="323"/>
      <c r="BL790" s="323"/>
      <c r="BM790" s="323"/>
      <c r="BN790" s="323"/>
      <c r="BO790" s="323"/>
      <c r="BP790" s="323"/>
      <c r="BQ790" s="323"/>
      <c r="BR790" s="323"/>
      <c r="BS790" s="323"/>
      <c r="BT790" s="323"/>
      <c r="BU790" s="323"/>
      <c r="BV790" s="323"/>
      <c r="BW790" s="323"/>
      <c r="BX790" s="323"/>
      <c r="BY790" s="323"/>
      <c r="BZ790" s="323"/>
      <c r="CA790" s="323"/>
      <c r="CB790" s="323"/>
      <c r="CC790" s="323"/>
      <c r="CD790" s="323"/>
      <c r="CE790" s="323"/>
      <c r="CF790" s="323"/>
      <c r="CG790" s="323"/>
      <c r="CH790" s="323"/>
      <c r="CI790" s="323"/>
      <c r="CJ790" s="323"/>
      <c r="CK790" s="323"/>
      <c r="CL790" s="323"/>
      <c r="CM790" s="323"/>
      <c r="CN790" s="323"/>
      <c r="CO790" s="323"/>
      <c r="CP790" s="323"/>
      <c r="CQ790" s="323"/>
      <c r="CR790" s="323"/>
      <c r="CS790" s="323"/>
      <c r="CT790" s="323"/>
      <c r="CU790" s="323"/>
      <c r="CV790" s="323"/>
      <c r="CW790" s="323"/>
      <c r="CX790" s="323"/>
      <c r="CY790" s="323"/>
      <c r="CZ790" s="323"/>
      <c r="DA790" s="323"/>
      <c r="DB790" s="323"/>
      <c r="DC790" s="323"/>
      <c r="DD790" s="323"/>
      <c r="DE790" s="323"/>
      <c r="DF790" s="323"/>
      <c r="DG790" s="323"/>
      <c r="DH790" s="323"/>
    </row>
    <row r="791" spans="1:112" s="328" customFormat="1" ht="12.75">
      <c r="A791" s="100"/>
      <c r="B791" s="100"/>
      <c r="C791" s="100"/>
      <c r="D791" s="100"/>
      <c r="E791" s="100"/>
      <c r="F791" s="100"/>
      <c r="G791" s="100" t="s">
        <v>2383</v>
      </c>
      <c r="H791" s="100"/>
      <c r="I791" s="100"/>
      <c r="J791" s="329">
        <v>3000</v>
      </c>
      <c r="K791" s="100"/>
      <c r="L791" s="100"/>
      <c r="M791" s="100"/>
      <c r="N791" s="323"/>
      <c r="O791" s="323"/>
      <c r="P791" s="323"/>
      <c r="Q791" s="323"/>
      <c r="R791" s="323"/>
      <c r="S791" s="323"/>
      <c r="T791" s="323"/>
      <c r="U791" s="323"/>
      <c r="V791" s="323"/>
      <c r="W791" s="323"/>
      <c r="X791" s="323"/>
      <c r="Y791" s="323"/>
      <c r="Z791" s="323"/>
      <c r="AA791" s="323"/>
      <c r="AB791" s="323"/>
      <c r="AC791" s="323"/>
      <c r="AD791" s="323"/>
      <c r="AE791" s="323"/>
      <c r="AF791" s="323"/>
      <c r="AG791" s="323"/>
      <c r="AH791" s="323"/>
      <c r="AI791" s="323"/>
      <c r="AJ791" s="323"/>
      <c r="AK791" s="323"/>
      <c r="AL791" s="323"/>
      <c r="AM791" s="323"/>
      <c r="AN791" s="323"/>
      <c r="AO791" s="323"/>
      <c r="AP791" s="323"/>
      <c r="AQ791" s="323"/>
      <c r="AR791" s="323"/>
      <c r="AS791" s="323"/>
      <c r="AT791" s="323"/>
      <c r="AU791" s="323"/>
      <c r="AV791" s="323"/>
      <c r="AW791" s="323"/>
      <c r="AX791" s="323"/>
      <c r="AY791" s="323"/>
      <c r="AZ791" s="323"/>
      <c r="BA791" s="323"/>
      <c r="BB791" s="323"/>
      <c r="BC791" s="323"/>
      <c r="BD791" s="323"/>
      <c r="BE791" s="323"/>
      <c r="BF791" s="323"/>
      <c r="BG791" s="323"/>
      <c r="BH791" s="323"/>
      <c r="BI791" s="323"/>
      <c r="BJ791" s="323"/>
      <c r="BK791" s="323"/>
      <c r="BL791" s="323"/>
      <c r="BM791" s="323"/>
      <c r="BN791" s="323"/>
      <c r="BO791" s="323"/>
      <c r="BP791" s="323"/>
      <c r="BQ791" s="323"/>
      <c r="BR791" s="323"/>
      <c r="BS791" s="323"/>
      <c r="BT791" s="323"/>
      <c r="BU791" s="323"/>
      <c r="BV791" s="323"/>
      <c r="BW791" s="323"/>
      <c r="BX791" s="323"/>
      <c r="BY791" s="323"/>
      <c r="BZ791" s="323"/>
      <c r="CA791" s="323"/>
      <c r="CB791" s="323"/>
      <c r="CC791" s="323"/>
      <c r="CD791" s="323"/>
      <c r="CE791" s="323"/>
      <c r="CF791" s="323"/>
      <c r="CG791" s="323"/>
      <c r="CH791" s="323"/>
      <c r="CI791" s="323"/>
      <c r="CJ791" s="323"/>
      <c r="CK791" s="323"/>
      <c r="CL791" s="323"/>
      <c r="CM791" s="323"/>
      <c r="CN791" s="323"/>
      <c r="CO791" s="323"/>
      <c r="CP791" s="323"/>
      <c r="CQ791" s="323"/>
      <c r="CR791" s="323"/>
      <c r="CS791" s="323"/>
      <c r="CT791" s="323"/>
      <c r="CU791" s="323"/>
      <c r="CV791" s="323"/>
      <c r="CW791" s="323"/>
      <c r="CX791" s="323"/>
      <c r="CY791" s="323"/>
      <c r="CZ791" s="323"/>
      <c r="DA791" s="323"/>
      <c r="DB791" s="323"/>
      <c r="DC791" s="323"/>
      <c r="DD791" s="323"/>
      <c r="DE791" s="323"/>
      <c r="DF791" s="323"/>
      <c r="DG791" s="323"/>
      <c r="DH791" s="323"/>
    </row>
    <row r="792" spans="1:112" s="33" customFormat="1" ht="25.5">
      <c r="A792" s="100">
        <v>454</v>
      </c>
      <c r="B792" s="100"/>
      <c r="C792" s="100" t="s">
        <v>428</v>
      </c>
      <c r="D792" s="100" t="s">
        <v>429</v>
      </c>
      <c r="E792" s="100" t="s">
        <v>430</v>
      </c>
      <c r="F792" s="100" t="s">
        <v>431</v>
      </c>
      <c r="G792" s="100" t="s">
        <v>6707</v>
      </c>
      <c r="H792" s="329">
        <v>200</v>
      </c>
      <c r="I792" s="100"/>
      <c r="J792" s="100"/>
      <c r="K792" s="107">
        <v>42637</v>
      </c>
      <c r="L792" s="100" t="s">
        <v>432</v>
      </c>
      <c r="M792" s="100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  <c r="BC792" s="37"/>
      <c r="BD792" s="37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  <c r="BP792" s="37"/>
      <c r="BQ792" s="37"/>
      <c r="BR792" s="37"/>
      <c r="BS792" s="37"/>
      <c r="BT792" s="37"/>
      <c r="BU792" s="37"/>
      <c r="BV792" s="37"/>
      <c r="BW792" s="37"/>
      <c r="BX792" s="37"/>
      <c r="BY792" s="37"/>
      <c r="BZ792" s="37"/>
      <c r="CA792" s="37"/>
      <c r="CB792" s="37"/>
      <c r="CC792" s="37"/>
      <c r="CD792" s="37"/>
      <c r="CE792" s="37"/>
      <c r="CF792" s="37"/>
      <c r="CG792" s="37"/>
      <c r="CH792" s="37"/>
      <c r="CI792" s="37"/>
      <c r="CJ792" s="37"/>
      <c r="CK792" s="37"/>
      <c r="CL792" s="37"/>
      <c r="CM792" s="37"/>
      <c r="CN792" s="37"/>
      <c r="CO792" s="37"/>
      <c r="CP792" s="37"/>
      <c r="CQ792" s="37"/>
      <c r="CR792" s="37"/>
      <c r="CS792" s="37"/>
      <c r="CT792" s="37"/>
      <c r="CU792" s="37"/>
      <c r="CV792" s="37"/>
      <c r="CW792" s="37"/>
      <c r="CX792" s="37"/>
      <c r="CY792" s="37"/>
      <c r="CZ792" s="37"/>
      <c r="DA792" s="37"/>
      <c r="DB792" s="37"/>
      <c r="DC792" s="37"/>
      <c r="DD792" s="37"/>
      <c r="DE792" s="37"/>
      <c r="DF792" s="37"/>
      <c r="DG792" s="37"/>
      <c r="DH792" s="37"/>
    </row>
    <row r="793" spans="1:112" s="33" customFormat="1" ht="12.75">
      <c r="A793" s="100"/>
      <c r="B793" s="100"/>
      <c r="C793" s="100"/>
      <c r="D793" s="100"/>
      <c r="E793" s="100"/>
      <c r="F793" s="100"/>
      <c r="G793" s="100" t="s">
        <v>2383</v>
      </c>
      <c r="H793" s="329">
        <v>5000</v>
      </c>
      <c r="I793" s="100"/>
      <c r="J793" s="100"/>
      <c r="K793" s="100"/>
      <c r="L793" s="100"/>
      <c r="M793" s="100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  <c r="BP793" s="37"/>
      <c r="BQ793" s="37"/>
      <c r="BR793" s="37"/>
      <c r="BS793" s="37"/>
      <c r="BT793" s="37"/>
      <c r="BU793" s="37"/>
      <c r="BV793" s="37"/>
      <c r="BW793" s="37"/>
      <c r="BX793" s="37"/>
      <c r="BY793" s="37"/>
      <c r="BZ793" s="37"/>
      <c r="CA793" s="37"/>
      <c r="CB793" s="37"/>
      <c r="CC793" s="37"/>
      <c r="CD793" s="37"/>
      <c r="CE793" s="37"/>
      <c r="CF793" s="37"/>
      <c r="CG793" s="37"/>
      <c r="CH793" s="37"/>
      <c r="CI793" s="37"/>
      <c r="CJ793" s="37"/>
      <c r="CK793" s="37"/>
      <c r="CL793" s="37"/>
      <c r="CM793" s="37"/>
      <c r="CN793" s="37"/>
      <c r="CO793" s="37"/>
      <c r="CP793" s="37"/>
      <c r="CQ793" s="37"/>
      <c r="CR793" s="37"/>
      <c r="CS793" s="37"/>
      <c r="CT793" s="37"/>
      <c r="CU793" s="37"/>
      <c r="CV793" s="37"/>
      <c r="CW793" s="37"/>
      <c r="CX793" s="37"/>
      <c r="CY793" s="37"/>
      <c r="CZ793" s="37"/>
      <c r="DA793" s="37"/>
      <c r="DB793" s="37"/>
      <c r="DC793" s="37"/>
      <c r="DD793" s="37"/>
      <c r="DE793" s="37"/>
      <c r="DF793" s="37"/>
      <c r="DG793" s="37"/>
      <c r="DH793" s="37"/>
    </row>
    <row r="794" spans="1:112" s="33" customFormat="1" ht="25.5">
      <c r="A794" s="100">
        <v>455</v>
      </c>
      <c r="B794" s="100"/>
      <c r="C794" s="100" t="s">
        <v>433</v>
      </c>
      <c r="D794" s="100" t="s">
        <v>434</v>
      </c>
      <c r="E794" s="100" t="s">
        <v>435</v>
      </c>
      <c r="F794" s="100" t="s">
        <v>436</v>
      </c>
      <c r="G794" s="100" t="s">
        <v>6707</v>
      </c>
      <c r="H794" s="329">
        <v>200</v>
      </c>
      <c r="I794" s="100"/>
      <c r="J794" s="100"/>
      <c r="K794" s="107">
        <v>42640</v>
      </c>
      <c r="L794" s="100" t="s">
        <v>437</v>
      </c>
      <c r="M794" s="100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7"/>
      <c r="BQ794" s="37"/>
      <c r="BR794" s="37"/>
      <c r="BS794" s="37"/>
      <c r="BT794" s="37"/>
      <c r="BU794" s="37"/>
      <c r="BV794" s="37"/>
      <c r="BW794" s="37"/>
      <c r="BX794" s="37"/>
      <c r="BY794" s="37"/>
      <c r="BZ794" s="37"/>
      <c r="CA794" s="37"/>
      <c r="CB794" s="37"/>
      <c r="CC794" s="37"/>
      <c r="CD794" s="37"/>
      <c r="CE794" s="37"/>
      <c r="CF794" s="37"/>
      <c r="CG794" s="37"/>
      <c r="CH794" s="37"/>
      <c r="CI794" s="37"/>
      <c r="CJ794" s="37"/>
      <c r="CK794" s="37"/>
      <c r="CL794" s="37"/>
      <c r="CM794" s="37"/>
      <c r="CN794" s="37"/>
      <c r="CO794" s="37"/>
      <c r="CP794" s="37"/>
      <c r="CQ794" s="37"/>
      <c r="CR794" s="37"/>
      <c r="CS794" s="37"/>
      <c r="CT794" s="37"/>
      <c r="CU794" s="37"/>
      <c r="CV794" s="37"/>
      <c r="CW794" s="37"/>
      <c r="CX794" s="37"/>
      <c r="CY794" s="37"/>
      <c r="CZ794" s="37"/>
      <c r="DA794" s="37"/>
      <c r="DB794" s="37"/>
      <c r="DC794" s="37"/>
      <c r="DD794" s="37"/>
      <c r="DE794" s="37"/>
      <c r="DF794" s="37"/>
      <c r="DG794" s="37"/>
      <c r="DH794" s="37"/>
    </row>
    <row r="795" spans="1:13" s="4" customFormat="1" ht="25.5">
      <c r="A795" s="23">
        <v>3</v>
      </c>
      <c r="B795" s="25" t="s">
        <v>3565</v>
      </c>
      <c r="C795" s="26"/>
      <c r="D795" s="26"/>
      <c r="E795" s="26"/>
      <c r="F795" s="26"/>
      <c r="G795" s="26"/>
      <c r="H795" s="191">
        <f>+SUM(H796:H1070)</f>
        <v>8328837.17</v>
      </c>
      <c r="I795" s="191">
        <f>+SUM(I796:I1070)</f>
        <v>0</v>
      </c>
      <c r="J795" s="191">
        <f>+SUM(J796:J1070)</f>
        <v>233182</v>
      </c>
      <c r="K795" s="26"/>
      <c r="L795" s="29"/>
      <c r="M795" s="29"/>
    </row>
    <row r="796" spans="1:97" s="108" customFormat="1" ht="60" customHeight="1">
      <c r="A796" s="85"/>
      <c r="B796" s="85">
        <v>1</v>
      </c>
      <c r="C796" s="125" t="s">
        <v>6471</v>
      </c>
      <c r="D796" s="13" t="s">
        <v>6472</v>
      </c>
      <c r="E796" s="13" t="s">
        <v>6473</v>
      </c>
      <c r="F796" s="13" t="s">
        <v>6474</v>
      </c>
      <c r="G796" s="85" t="s">
        <v>6475</v>
      </c>
      <c r="H796" s="197">
        <v>10000</v>
      </c>
      <c r="I796" s="197"/>
      <c r="J796" s="197"/>
      <c r="K796" s="85" t="s">
        <v>5364</v>
      </c>
      <c r="L796" s="13" t="s">
        <v>6476</v>
      </c>
      <c r="M796" s="51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38"/>
      <c r="CM796" s="38"/>
      <c r="CN796" s="38"/>
      <c r="CO796" s="38"/>
      <c r="CP796" s="38"/>
      <c r="CQ796" s="38"/>
      <c r="CR796" s="38"/>
      <c r="CS796" s="38"/>
    </row>
    <row r="797" spans="1:97" s="108" customFormat="1" ht="60" customHeight="1">
      <c r="A797" s="85"/>
      <c r="B797" s="85">
        <v>2</v>
      </c>
      <c r="C797" s="125" t="s">
        <v>6477</v>
      </c>
      <c r="D797" s="13" t="s">
        <v>6472</v>
      </c>
      <c r="E797" s="13" t="s">
        <v>6478</v>
      </c>
      <c r="F797" s="13" t="s">
        <v>6479</v>
      </c>
      <c r="G797" s="85" t="s">
        <v>6480</v>
      </c>
      <c r="H797" s="197">
        <v>1320</v>
      </c>
      <c r="I797" s="197"/>
      <c r="J797" s="197"/>
      <c r="K797" s="85" t="s">
        <v>5364</v>
      </c>
      <c r="L797" s="13" t="s">
        <v>6481</v>
      </c>
      <c r="M797" s="51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  <c r="CH797" s="38"/>
      <c r="CI797" s="38"/>
      <c r="CJ797" s="38"/>
      <c r="CK797" s="38"/>
      <c r="CL797" s="38"/>
      <c r="CM797" s="38"/>
      <c r="CN797" s="38"/>
      <c r="CO797" s="38"/>
      <c r="CP797" s="38"/>
      <c r="CQ797" s="38"/>
      <c r="CR797" s="38"/>
      <c r="CS797" s="38"/>
    </row>
    <row r="798" spans="1:97" s="108" customFormat="1" ht="60" customHeight="1">
      <c r="A798" s="85"/>
      <c r="B798" s="85">
        <v>3</v>
      </c>
      <c r="C798" s="125" t="s">
        <v>6477</v>
      </c>
      <c r="D798" s="13" t="s">
        <v>6472</v>
      </c>
      <c r="E798" s="13" t="s">
        <v>6482</v>
      </c>
      <c r="F798" s="13" t="s">
        <v>6483</v>
      </c>
      <c r="G798" s="85" t="s">
        <v>6484</v>
      </c>
      <c r="H798" s="197">
        <v>200</v>
      </c>
      <c r="I798" s="197"/>
      <c r="J798" s="197"/>
      <c r="K798" s="85" t="s">
        <v>5364</v>
      </c>
      <c r="L798" s="13" t="s">
        <v>6485</v>
      </c>
      <c r="M798" s="51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38"/>
      <c r="CM798" s="38"/>
      <c r="CN798" s="38"/>
      <c r="CO798" s="38"/>
      <c r="CP798" s="38"/>
      <c r="CQ798" s="38"/>
      <c r="CR798" s="38"/>
      <c r="CS798" s="38"/>
    </row>
    <row r="799" spans="1:97" s="108" customFormat="1" ht="60" customHeight="1">
      <c r="A799" s="85"/>
      <c r="B799" s="85">
        <v>4</v>
      </c>
      <c r="C799" s="125" t="s">
        <v>6486</v>
      </c>
      <c r="D799" s="13" t="s">
        <v>6487</v>
      </c>
      <c r="E799" s="13" t="s">
        <v>6488</v>
      </c>
      <c r="F799" s="13" t="s">
        <v>6489</v>
      </c>
      <c r="G799" s="85" t="s">
        <v>6490</v>
      </c>
      <c r="H799" s="197">
        <v>2488</v>
      </c>
      <c r="I799" s="197"/>
      <c r="J799" s="197"/>
      <c r="K799" s="85" t="s">
        <v>5364</v>
      </c>
      <c r="L799" s="13" t="s">
        <v>6491</v>
      </c>
      <c r="M799" s="51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  <c r="CC799" s="38"/>
      <c r="CD799" s="38"/>
      <c r="CE799" s="38"/>
      <c r="CF799" s="38"/>
      <c r="CG799" s="38"/>
      <c r="CH799" s="38"/>
      <c r="CI799" s="38"/>
      <c r="CJ799" s="38"/>
      <c r="CK799" s="38"/>
      <c r="CL799" s="38"/>
      <c r="CM799" s="38"/>
      <c r="CN799" s="38"/>
      <c r="CO799" s="38"/>
      <c r="CP799" s="38"/>
      <c r="CQ799" s="38"/>
      <c r="CR799" s="38"/>
      <c r="CS799" s="38"/>
    </row>
    <row r="800" spans="1:97" s="108" customFormat="1" ht="60" customHeight="1">
      <c r="A800" s="85"/>
      <c r="B800" s="85">
        <v>5</v>
      </c>
      <c r="C800" s="125" t="s">
        <v>6492</v>
      </c>
      <c r="D800" s="13" t="s">
        <v>6493</v>
      </c>
      <c r="E800" s="13" t="s">
        <v>6494</v>
      </c>
      <c r="F800" s="13" t="s">
        <v>6495</v>
      </c>
      <c r="G800" s="85" t="s">
        <v>6496</v>
      </c>
      <c r="H800" s="197">
        <v>1800</v>
      </c>
      <c r="I800" s="197"/>
      <c r="J800" s="197"/>
      <c r="K800" s="85" t="s">
        <v>6497</v>
      </c>
      <c r="L800" s="13" t="s">
        <v>6498</v>
      </c>
      <c r="M800" s="51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  <c r="BW800" s="38"/>
      <c r="BX800" s="38"/>
      <c r="BY800" s="38"/>
      <c r="BZ800" s="38"/>
      <c r="CA800" s="38"/>
      <c r="CB800" s="38"/>
      <c r="CC800" s="38"/>
      <c r="CD800" s="38"/>
      <c r="CE800" s="38"/>
      <c r="CF800" s="38"/>
      <c r="CG800" s="38"/>
      <c r="CH800" s="38"/>
      <c r="CI800" s="38"/>
      <c r="CJ800" s="38"/>
      <c r="CK800" s="38"/>
      <c r="CL800" s="38"/>
      <c r="CM800" s="38"/>
      <c r="CN800" s="38"/>
      <c r="CO800" s="38"/>
      <c r="CP800" s="38"/>
      <c r="CQ800" s="38"/>
      <c r="CR800" s="38"/>
      <c r="CS800" s="38"/>
    </row>
    <row r="801" spans="1:97" s="108" customFormat="1" ht="60" customHeight="1">
      <c r="A801" s="85"/>
      <c r="B801" s="85">
        <v>6</v>
      </c>
      <c r="C801" s="125" t="s">
        <v>6499</v>
      </c>
      <c r="D801" s="13" t="s">
        <v>6500</v>
      </c>
      <c r="E801" s="13" t="s">
        <v>6501</v>
      </c>
      <c r="F801" s="13" t="s">
        <v>6502</v>
      </c>
      <c r="G801" s="85" t="s">
        <v>6503</v>
      </c>
      <c r="H801" s="197">
        <v>5200</v>
      </c>
      <c r="I801" s="197"/>
      <c r="J801" s="197"/>
      <c r="K801" s="85" t="s">
        <v>6504</v>
      </c>
      <c r="L801" s="13" t="s">
        <v>6505</v>
      </c>
      <c r="M801" s="51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38"/>
      <c r="CM801" s="38"/>
      <c r="CN801" s="38"/>
      <c r="CO801" s="38"/>
      <c r="CP801" s="38"/>
      <c r="CQ801" s="38"/>
      <c r="CR801" s="38"/>
      <c r="CS801" s="38"/>
    </row>
    <row r="802" spans="1:97" s="108" customFormat="1" ht="60" customHeight="1">
      <c r="A802" s="85"/>
      <c r="B802" s="85">
        <v>7</v>
      </c>
      <c r="C802" s="125" t="s">
        <v>6506</v>
      </c>
      <c r="D802" s="13" t="s">
        <v>6507</v>
      </c>
      <c r="E802" s="13" t="s">
        <v>6508</v>
      </c>
      <c r="F802" s="13" t="s">
        <v>6509</v>
      </c>
      <c r="G802" s="85" t="s">
        <v>6510</v>
      </c>
      <c r="H802" s="197">
        <v>5000</v>
      </c>
      <c r="I802" s="197"/>
      <c r="J802" s="197"/>
      <c r="K802" s="85" t="s">
        <v>6504</v>
      </c>
      <c r="L802" s="13" t="s">
        <v>6511</v>
      </c>
      <c r="M802" s="51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  <c r="CC802" s="38"/>
      <c r="CD802" s="38"/>
      <c r="CE802" s="38"/>
      <c r="CF802" s="38"/>
      <c r="CG802" s="38"/>
      <c r="CH802" s="38"/>
      <c r="CI802" s="38"/>
      <c r="CJ802" s="38"/>
      <c r="CK802" s="38"/>
      <c r="CL802" s="38"/>
      <c r="CM802" s="38"/>
      <c r="CN802" s="38"/>
      <c r="CO802" s="38"/>
      <c r="CP802" s="38"/>
      <c r="CQ802" s="38"/>
      <c r="CR802" s="38"/>
      <c r="CS802" s="38"/>
    </row>
    <row r="803" spans="1:97" s="112" customFormat="1" ht="60" customHeight="1">
      <c r="A803" s="51"/>
      <c r="B803" s="85">
        <v>8</v>
      </c>
      <c r="C803" s="187" t="s">
        <v>6512</v>
      </c>
      <c r="D803" s="188" t="s">
        <v>6513</v>
      </c>
      <c r="E803" s="188" t="s">
        <v>4136</v>
      </c>
      <c r="F803" s="188" t="s">
        <v>4137</v>
      </c>
      <c r="G803" s="85" t="s">
        <v>4138</v>
      </c>
      <c r="H803" s="197">
        <v>21900</v>
      </c>
      <c r="I803" s="197"/>
      <c r="J803" s="197"/>
      <c r="K803" s="85" t="s">
        <v>6504</v>
      </c>
      <c r="L803" s="188" t="s">
        <v>4139</v>
      </c>
      <c r="M803" s="5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  <c r="AA803" s="111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1"/>
      <c r="AV803" s="111"/>
      <c r="AW803" s="111"/>
      <c r="AX803" s="111"/>
      <c r="AY803" s="111"/>
      <c r="AZ803" s="111"/>
      <c r="BA803" s="111"/>
      <c r="BB803" s="111"/>
      <c r="BC803" s="111"/>
      <c r="BD803" s="111"/>
      <c r="BE803" s="111"/>
      <c r="BF803" s="111"/>
      <c r="BG803" s="111"/>
      <c r="BH803" s="111"/>
      <c r="BI803" s="111"/>
      <c r="BJ803" s="111"/>
      <c r="BK803" s="111"/>
      <c r="BL803" s="111"/>
      <c r="BM803" s="111"/>
      <c r="BN803" s="111"/>
      <c r="BO803" s="111"/>
      <c r="BP803" s="111"/>
      <c r="BQ803" s="111"/>
      <c r="BR803" s="111"/>
      <c r="BS803" s="111"/>
      <c r="BT803" s="111"/>
      <c r="BU803" s="111"/>
      <c r="BV803" s="111"/>
      <c r="BW803" s="111"/>
      <c r="BX803" s="111"/>
      <c r="BY803" s="111"/>
      <c r="BZ803" s="111"/>
      <c r="CA803" s="111"/>
      <c r="CB803" s="111"/>
      <c r="CC803" s="111"/>
      <c r="CD803" s="111"/>
      <c r="CE803" s="111"/>
      <c r="CF803" s="111"/>
      <c r="CG803" s="111"/>
      <c r="CH803" s="111"/>
      <c r="CI803" s="111"/>
      <c r="CJ803" s="111"/>
      <c r="CK803" s="111"/>
      <c r="CL803" s="111"/>
      <c r="CM803" s="111"/>
      <c r="CN803" s="111"/>
      <c r="CO803" s="111"/>
      <c r="CP803" s="111"/>
      <c r="CQ803" s="111"/>
      <c r="CR803" s="111"/>
      <c r="CS803" s="111"/>
    </row>
    <row r="804" spans="1:97" s="113" customFormat="1" ht="60" customHeight="1">
      <c r="A804" s="51"/>
      <c r="B804" s="85">
        <v>9</v>
      </c>
      <c r="C804" s="187" t="s">
        <v>4140</v>
      </c>
      <c r="D804" s="188" t="s">
        <v>4141</v>
      </c>
      <c r="E804" s="188" t="s">
        <v>4142</v>
      </c>
      <c r="F804" s="188" t="s">
        <v>4143</v>
      </c>
      <c r="G804" s="85" t="s">
        <v>4144</v>
      </c>
      <c r="H804" s="197">
        <v>20000</v>
      </c>
      <c r="I804" s="197"/>
      <c r="J804" s="197"/>
      <c r="K804" s="85" t="s">
        <v>5364</v>
      </c>
      <c r="L804" s="188" t="s">
        <v>4145</v>
      </c>
      <c r="M804" s="5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  <c r="AA804" s="111"/>
      <c r="AB804" s="111"/>
      <c r="AC804" s="111"/>
      <c r="AD804" s="111"/>
      <c r="AE804" s="111"/>
      <c r="AF804" s="111"/>
      <c r="AG804" s="111"/>
      <c r="AH804" s="111"/>
      <c r="AI804" s="111"/>
      <c r="AJ804" s="111"/>
      <c r="AK804" s="111"/>
      <c r="AL804" s="111"/>
      <c r="AM804" s="111"/>
      <c r="AN804" s="111"/>
      <c r="AO804" s="111"/>
      <c r="AP804" s="111"/>
      <c r="AQ804" s="111"/>
      <c r="AR804" s="111"/>
      <c r="AS804" s="111"/>
      <c r="AT804" s="111"/>
      <c r="AU804" s="111"/>
      <c r="AV804" s="111"/>
      <c r="AW804" s="111"/>
      <c r="AX804" s="111"/>
      <c r="AY804" s="111"/>
      <c r="AZ804" s="111"/>
      <c r="BA804" s="111"/>
      <c r="BB804" s="111"/>
      <c r="BC804" s="111"/>
      <c r="BD804" s="111"/>
      <c r="BE804" s="111"/>
      <c r="BF804" s="111"/>
      <c r="BG804" s="111"/>
      <c r="BH804" s="111"/>
      <c r="BI804" s="111"/>
      <c r="BJ804" s="111"/>
      <c r="BK804" s="111"/>
      <c r="BL804" s="111"/>
      <c r="BM804" s="111"/>
      <c r="BN804" s="111"/>
      <c r="BO804" s="111"/>
      <c r="BP804" s="111"/>
      <c r="BQ804" s="111"/>
      <c r="BR804" s="111"/>
      <c r="BS804" s="111"/>
      <c r="BT804" s="111"/>
      <c r="BU804" s="111"/>
      <c r="BV804" s="111"/>
      <c r="BW804" s="111"/>
      <c r="BX804" s="111"/>
      <c r="BY804" s="111"/>
      <c r="BZ804" s="111"/>
      <c r="CA804" s="111"/>
      <c r="CB804" s="111"/>
      <c r="CC804" s="111"/>
      <c r="CD804" s="111"/>
      <c r="CE804" s="111"/>
      <c r="CF804" s="111"/>
      <c r="CG804" s="111"/>
      <c r="CH804" s="111"/>
      <c r="CI804" s="111"/>
      <c r="CJ804" s="111"/>
      <c r="CK804" s="111"/>
      <c r="CL804" s="111"/>
      <c r="CM804" s="111"/>
      <c r="CN804" s="111"/>
      <c r="CO804" s="111"/>
      <c r="CP804" s="111"/>
      <c r="CQ804" s="111"/>
      <c r="CR804" s="111"/>
      <c r="CS804" s="111"/>
    </row>
    <row r="805" spans="1:97" s="113" customFormat="1" ht="60" customHeight="1">
      <c r="A805" s="51"/>
      <c r="B805" s="85">
        <v>10</v>
      </c>
      <c r="C805" s="187" t="s">
        <v>4146</v>
      </c>
      <c r="D805" s="188" t="s">
        <v>4147</v>
      </c>
      <c r="E805" s="188" t="s">
        <v>4148</v>
      </c>
      <c r="F805" s="188" t="s">
        <v>4149</v>
      </c>
      <c r="G805" s="85" t="s">
        <v>4150</v>
      </c>
      <c r="H805" s="197">
        <v>7080</v>
      </c>
      <c r="I805" s="197"/>
      <c r="J805" s="197"/>
      <c r="K805" s="85" t="s">
        <v>4151</v>
      </c>
      <c r="L805" s="188" t="s">
        <v>4152</v>
      </c>
      <c r="M805" s="5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  <c r="AA805" s="111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/>
      <c r="AL805" s="111"/>
      <c r="AM805" s="111"/>
      <c r="AN805" s="111"/>
      <c r="AO805" s="111"/>
      <c r="AP805" s="111"/>
      <c r="AQ805" s="111"/>
      <c r="AR805" s="111"/>
      <c r="AS805" s="111"/>
      <c r="AT805" s="111"/>
      <c r="AU805" s="111"/>
      <c r="AV805" s="111"/>
      <c r="AW805" s="111"/>
      <c r="AX805" s="111"/>
      <c r="AY805" s="111"/>
      <c r="AZ805" s="111"/>
      <c r="BA805" s="111"/>
      <c r="BB805" s="111"/>
      <c r="BC805" s="111"/>
      <c r="BD805" s="111"/>
      <c r="BE805" s="111"/>
      <c r="BF805" s="111"/>
      <c r="BG805" s="111"/>
      <c r="BH805" s="111"/>
      <c r="BI805" s="111"/>
      <c r="BJ805" s="111"/>
      <c r="BK805" s="111"/>
      <c r="BL805" s="111"/>
      <c r="BM805" s="111"/>
      <c r="BN805" s="111"/>
      <c r="BO805" s="111"/>
      <c r="BP805" s="111"/>
      <c r="BQ805" s="111"/>
      <c r="BR805" s="111"/>
      <c r="BS805" s="111"/>
      <c r="BT805" s="111"/>
      <c r="BU805" s="111"/>
      <c r="BV805" s="111"/>
      <c r="BW805" s="111"/>
      <c r="BX805" s="111"/>
      <c r="BY805" s="111"/>
      <c r="BZ805" s="111"/>
      <c r="CA805" s="111"/>
      <c r="CB805" s="111"/>
      <c r="CC805" s="111"/>
      <c r="CD805" s="111"/>
      <c r="CE805" s="111"/>
      <c r="CF805" s="111"/>
      <c r="CG805" s="111"/>
      <c r="CH805" s="111"/>
      <c r="CI805" s="111"/>
      <c r="CJ805" s="111"/>
      <c r="CK805" s="111"/>
      <c r="CL805" s="111"/>
      <c r="CM805" s="111"/>
      <c r="CN805" s="111"/>
      <c r="CO805" s="111"/>
      <c r="CP805" s="111"/>
      <c r="CQ805" s="111"/>
      <c r="CR805" s="111"/>
      <c r="CS805" s="111"/>
    </row>
    <row r="806" spans="1:97" s="113" customFormat="1" ht="60" customHeight="1">
      <c r="A806" s="51"/>
      <c r="B806" s="85">
        <v>11</v>
      </c>
      <c r="C806" s="187" t="s">
        <v>4153</v>
      </c>
      <c r="D806" s="188" t="s">
        <v>4154</v>
      </c>
      <c r="E806" s="188" t="s">
        <v>4155</v>
      </c>
      <c r="F806" s="188" t="s">
        <v>4156</v>
      </c>
      <c r="G806" s="85" t="s">
        <v>6510</v>
      </c>
      <c r="H806" s="197">
        <v>5000</v>
      </c>
      <c r="I806" s="197"/>
      <c r="J806" s="197"/>
      <c r="K806" s="85" t="s">
        <v>4151</v>
      </c>
      <c r="L806" s="188" t="s">
        <v>4157</v>
      </c>
      <c r="M806" s="5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  <c r="AA806" s="111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1"/>
      <c r="AM806" s="111"/>
      <c r="AN806" s="111"/>
      <c r="AO806" s="111"/>
      <c r="AP806" s="111"/>
      <c r="AQ806" s="111"/>
      <c r="AR806" s="111"/>
      <c r="AS806" s="111"/>
      <c r="AT806" s="111"/>
      <c r="AU806" s="111"/>
      <c r="AV806" s="111"/>
      <c r="AW806" s="111"/>
      <c r="AX806" s="111"/>
      <c r="AY806" s="111"/>
      <c r="AZ806" s="111"/>
      <c r="BA806" s="111"/>
      <c r="BB806" s="111"/>
      <c r="BC806" s="111"/>
      <c r="BD806" s="111"/>
      <c r="BE806" s="111"/>
      <c r="BF806" s="111"/>
      <c r="BG806" s="111"/>
      <c r="BH806" s="111"/>
      <c r="BI806" s="111"/>
      <c r="BJ806" s="111"/>
      <c r="BK806" s="111"/>
      <c r="BL806" s="111"/>
      <c r="BM806" s="111"/>
      <c r="BN806" s="111"/>
      <c r="BO806" s="111"/>
      <c r="BP806" s="111"/>
      <c r="BQ806" s="111"/>
      <c r="BR806" s="111"/>
      <c r="BS806" s="111"/>
      <c r="BT806" s="111"/>
      <c r="BU806" s="111"/>
      <c r="BV806" s="111"/>
      <c r="BW806" s="111"/>
      <c r="BX806" s="111"/>
      <c r="BY806" s="111"/>
      <c r="BZ806" s="111"/>
      <c r="CA806" s="111"/>
      <c r="CB806" s="111"/>
      <c r="CC806" s="111"/>
      <c r="CD806" s="111"/>
      <c r="CE806" s="111"/>
      <c r="CF806" s="111"/>
      <c r="CG806" s="111"/>
      <c r="CH806" s="111"/>
      <c r="CI806" s="111"/>
      <c r="CJ806" s="111"/>
      <c r="CK806" s="111"/>
      <c r="CL806" s="111"/>
      <c r="CM806" s="111"/>
      <c r="CN806" s="111"/>
      <c r="CO806" s="111"/>
      <c r="CP806" s="111"/>
      <c r="CQ806" s="111"/>
      <c r="CR806" s="111"/>
      <c r="CS806" s="111"/>
    </row>
    <row r="807" spans="1:97" s="31" customFormat="1" ht="60" customHeight="1">
      <c r="A807" s="51"/>
      <c r="B807" s="85">
        <v>12</v>
      </c>
      <c r="C807" s="125" t="s">
        <v>4158</v>
      </c>
      <c r="D807" s="13" t="s">
        <v>4159</v>
      </c>
      <c r="E807" s="13" t="s">
        <v>4160</v>
      </c>
      <c r="F807" s="13" t="s">
        <v>4161</v>
      </c>
      <c r="G807" s="85" t="s">
        <v>4162</v>
      </c>
      <c r="H807" s="197">
        <v>3200</v>
      </c>
      <c r="I807" s="197"/>
      <c r="J807" s="197"/>
      <c r="K807" s="85" t="s">
        <v>4163</v>
      </c>
      <c r="L807" s="13" t="s">
        <v>4164</v>
      </c>
      <c r="M807" s="51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  <c r="BW807" s="38"/>
      <c r="BX807" s="38"/>
      <c r="BY807" s="38"/>
      <c r="BZ807" s="38"/>
      <c r="CA807" s="38"/>
      <c r="CB807" s="38"/>
      <c r="CC807" s="38"/>
      <c r="CD807" s="38"/>
      <c r="CE807" s="38"/>
      <c r="CF807" s="38"/>
      <c r="CG807" s="38"/>
      <c r="CH807" s="38"/>
      <c r="CI807" s="38"/>
      <c r="CJ807" s="38"/>
      <c r="CK807" s="38"/>
      <c r="CL807" s="38"/>
      <c r="CM807" s="38"/>
      <c r="CN807" s="38"/>
      <c r="CO807" s="38"/>
      <c r="CP807" s="38"/>
      <c r="CQ807" s="38"/>
      <c r="CR807" s="38"/>
      <c r="CS807" s="38"/>
    </row>
    <row r="808" spans="1:97" s="31" customFormat="1" ht="60" customHeight="1">
      <c r="A808" s="51"/>
      <c r="B808" s="85">
        <v>13</v>
      </c>
      <c r="C808" s="125" t="s">
        <v>6492</v>
      </c>
      <c r="D808" s="13" t="s">
        <v>6493</v>
      </c>
      <c r="E808" s="13" t="s">
        <v>4165</v>
      </c>
      <c r="F808" s="13" t="s">
        <v>4166</v>
      </c>
      <c r="G808" s="85" t="s">
        <v>4167</v>
      </c>
      <c r="H808" s="197">
        <v>1150</v>
      </c>
      <c r="I808" s="197"/>
      <c r="J808" s="197"/>
      <c r="K808" s="85" t="s">
        <v>6497</v>
      </c>
      <c r="L808" s="13" t="s">
        <v>4168</v>
      </c>
      <c r="M808" s="51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38"/>
      <c r="CM808" s="38"/>
      <c r="CN808" s="38"/>
      <c r="CO808" s="38"/>
      <c r="CP808" s="38"/>
      <c r="CQ808" s="38"/>
      <c r="CR808" s="38"/>
      <c r="CS808" s="38"/>
    </row>
    <row r="809" spans="1:97" s="31" customFormat="1" ht="60" customHeight="1">
      <c r="A809" s="51"/>
      <c r="B809" s="85">
        <v>14</v>
      </c>
      <c r="C809" s="125" t="s">
        <v>4169</v>
      </c>
      <c r="D809" s="13" t="s">
        <v>4170</v>
      </c>
      <c r="E809" s="13" t="s">
        <v>4171</v>
      </c>
      <c r="F809" s="13" t="s">
        <v>4172</v>
      </c>
      <c r="G809" s="85" t="s">
        <v>4173</v>
      </c>
      <c r="H809" s="197">
        <v>5250</v>
      </c>
      <c r="I809" s="197"/>
      <c r="J809" s="197"/>
      <c r="K809" s="85" t="s">
        <v>6504</v>
      </c>
      <c r="L809" s="13" t="s">
        <v>4174</v>
      </c>
      <c r="M809" s="51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  <c r="CP809" s="38"/>
      <c r="CQ809" s="38"/>
      <c r="CR809" s="38"/>
      <c r="CS809" s="38"/>
    </row>
    <row r="810" spans="1:97" s="31" customFormat="1" ht="60" customHeight="1">
      <c r="A810" s="51"/>
      <c r="B810" s="85">
        <v>15</v>
      </c>
      <c r="C810" s="125" t="s">
        <v>4175</v>
      </c>
      <c r="D810" s="13" t="s">
        <v>4176</v>
      </c>
      <c r="E810" s="13" t="s">
        <v>4177</v>
      </c>
      <c r="F810" s="13" t="s">
        <v>4178</v>
      </c>
      <c r="G810" s="85" t="s">
        <v>4179</v>
      </c>
      <c r="H810" s="197">
        <v>6410</v>
      </c>
      <c r="I810" s="197"/>
      <c r="J810" s="197"/>
      <c r="K810" s="85" t="s">
        <v>4180</v>
      </c>
      <c r="L810" s="13" t="s">
        <v>4181</v>
      </c>
      <c r="M810" s="51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</row>
    <row r="811" spans="1:97" s="31" customFormat="1" ht="60" customHeight="1">
      <c r="A811" s="51"/>
      <c r="B811" s="85">
        <v>16</v>
      </c>
      <c r="C811" s="125" t="s">
        <v>4182</v>
      </c>
      <c r="D811" s="13" t="s">
        <v>4183</v>
      </c>
      <c r="E811" s="13" t="s">
        <v>4184</v>
      </c>
      <c r="F811" s="13" t="s">
        <v>4185</v>
      </c>
      <c r="G811" s="85" t="s">
        <v>4186</v>
      </c>
      <c r="H811" s="197">
        <v>2110</v>
      </c>
      <c r="I811" s="197"/>
      <c r="J811" s="197"/>
      <c r="K811" s="85" t="s">
        <v>4187</v>
      </c>
      <c r="L811" s="13" t="s">
        <v>4188</v>
      </c>
      <c r="M811" s="51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</row>
    <row r="812" spans="1:97" s="31" customFormat="1" ht="60" customHeight="1">
      <c r="A812" s="51"/>
      <c r="B812" s="85">
        <v>17</v>
      </c>
      <c r="C812" s="125" t="s">
        <v>4189</v>
      </c>
      <c r="D812" s="13" t="s">
        <v>4190</v>
      </c>
      <c r="E812" s="13" t="s">
        <v>4191</v>
      </c>
      <c r="F812" s="13" t="s">
        <v>4192</v>
      </c>
      <c r="G812" s="85" t="s">
        <v>4193</v>
      </c>
      <c r="H812" s="197">
        <v>1087</v>
      </c>
      <c r="I812" s="197"/>
      <c r="J812" s="197"/>
      <c r="K812" s="85" t="s">
        <v>4194</v>
      </c>
      <c r="L812" s="13" t="s">
        <v>4195</v>
      </c>
      <c r="M812" s="51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  <c r="CP812" s="38"/>
      <c r="CQ812" s="38"/>
      <c r="CR812" s="38"/>
      <c r="CS812" s="38"/>
    </row>
    <row r="813" spans="1:97" s="31" customFormat="1" ht="60" customHeight="1">
      <c r="A813" s="51"/>
      <c r="B813" s="85">
        <v>18</v>
      </c>
      <c r="C813" s="125" t="s">
        <v>4189</v>
      </c>
      <c r="D813" s="13" t="s">
        <v>4190</v>
      </c>
      <c r="E813" s="13" t="s">
        <v>4196</v>
      </c>
      <c r="F813" s="13" t="s">
        <v>4197</v>
      </c>
      <c r="G813" s="85" t="s">
        <v>4198</v>
      </c>
      <c r="H813" s="197">
        <v>445</v>
      </c>
      <c r="I813" s="197"/>
      <c r="J813" s="197"/>
      <c r="K813" s="85" t="s">
        <v>4194</v>
      </c>
      <c r="L813" s="13" t="s">
        <v>4199</v>
      </c>
      <c r="M813" s="51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  <c r="CP813" s="38"/>
      <c r="CQ813" s="38"/>
      <c r="CR813" s="38"/>
      <c r="CS813" s="38"/>
    </row>
    <row r="814" spans="1:97" s="31" customFormat="1" ht="60" customHeight="1">
      <c r="A814" s="51"/>
      <c r="B814" s="85">
        <v>19</v>
      </c>
      <c r="C814" s="125" t="s">
        <v>4200</v>
      </c>
      <c r="D814" s="13" t="s">
        <v>4201</v>
      </c>
      <c r="E814" s="13" t="s">
        <v>4202</v>
      </c>
      <c r="F814" s="13" t="s">
        <v>4203</v>
      </c>
      <c r="G814" s="85" t="s">
        <v>4204</v>
      </c>
      <c r="H814" s="197">
        <v>4448.5</v>
      </c>
      <c r="I814" s="197"/>
      <c r="J814" s="197"/>
      <c r="K814" s="85" t="s">
        <v>4205</v>
      </c>
      <c r="L814" s="13" t="s">
        <v>4206</v>
      </c>
      <c r="M814" s="51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  <c r="CP814" s="38"/>
      <c r="CQ814" s="38"/>
      <c r="CR814" s="38"/>
      <c r="CS814" s="38"/>
    </row>
    <row r="815" spans="1:97" s="31" customFormat="1" ht="60" customHeight="1">
      <c r="A815" s="51"/>
      <c r="B815" s="85">
        <v>20</v>
      </c>
      <c r="C815" s="125" t="s">
        <v>4207</v>
      </c>
      <c r="D815" s="13" t="s">
        <v>4208</v>
      </c>
      <c r="E815" s="13" t="s">
        <v>4209</v>
      </c>
      <c r="F815" s="13" t="s">
        <v>4210</v>
      </c>
      <c r="G815" s="85" t="s">
        <v>6475</v>
      </c>
      <c r="H815" s="197">
        <v>10000</v>
      </c>
      <c r="I815" s="197"/>
      <c r="J815" s="197"/>
      <c r="K815" s="85" t="s">
        <v>4205</v>
      </c>
      <c r="L815" s="13" t="s">
        <v>4211</v>
      </c>
      <c r="M815" s="51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</row>
    <row r="816" spans="1:97" s="31" customFormat="1" ht="60" customHeight="1">
      <c r="A816" s="51"/>
      <c r="B816" s="85">
        <v>21</v>
      </c>
      <c r="C816" s="125" t="s">
        <v>4212</v>
      </c>
      <c r="D816" s="13" t="s">
        <v>4213</v>
      </c>
      <c r="E816" s="13" t="s">
        <v>4214</v>
      </c>
      <c r="F816" s="13" t="s">
        <v>4215</v>
      </c>
      <c r="G816" s="85" t="s">
        <v>4216</v>
      </c>
      <c r="H816" s="197">
        <v>12452</v>
      </c>
      <c r="I816" s="197"/>
      <c r="J816" s="197"/>
      <c r="K816" s="85" t="s">
        <v>4217</v>
      </c>
      <c r="L816" s="13" t="s">
        <v>4218</v>
      </c>
      <c r="M816" s="51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</row>
    <row r="817" spans="1:97" s="113" customFormat="1" ht="60" customHeight="1">
      <c r="A817" s="51"/>
      <c r="B817" s="85">
        <v>22</v>
      </c>
      <c r="C817" s="172" t="s">
        <v>4219</v>
      </c>
      <c r="D817" s="5" t="s">
        <v>4220</v>
      </c>
      <c r="E817" s="5" t="s">
        <v>4221</v>
      </c>
      <c r="F817" s="5" t="s">
        <v>4222</v>
      </c>
      <c r="G817" s="85" t="s">
        <v>4223</v>
      </c>
      <c r="H817" s="197"/>
      <c r="I817" s="197"/>
      <c r="J817" s="197">
        <v>7000</v>
      </c>
      <c r="K817" s="85" t="s">
        <v>4224</v>
      </c>
      <c r="L817" s="5" t="s">
        <v>4225</v>
      </c>
      <c r="M817" s="5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  <c r="AA817" s="111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1"/>
      <c r="AM817" s="111"/>
      <c r="AN817" s="111"/>
      <c r="AO817" s="111"/>
      <c r="AP817" s="111"/>
      <c r="AQ817" s="111"/>
      <c r="AR817" s="111"/>
      <c r="AS817" s="111"/>
      <c r="AT817" s="111"/>
      <c r="AU817" s="111"/>
      <c r="AV817" s="111"/>
      <c r="AW817" s="111"/>
      <c r="AX817" s="111"/>
      <c r="AY817" s="111"/>
      <c r="AZ817" s="111"/>
      <c r="BA817" s="111"/>
      <c r="BB817" s="111"/>
      <c r="BC817" s="111"/>
      <c r="BD817" s="111"/>
      <c r="BE817" s="111"/>
      <c r="BF817" s="111"/>
      <c r="BG817" s="111"/>
      <c r="BH817" s="111"/>
      <c r="BI817" s="111"/>
      <c r="BJ817" s="111"/>
      <c r="BK817" s="111"/>
      <c r="BL817" s="111"/>
      <c r="BM817" s="111"/>
      <c r="BN817" s="111"/>
      <c r="BO817" s="111"/>
      <c r="BP817" s="111"/>
      <c r="BQ817" s="111"/>
      <c r="BR817" s="111"/>
      <c r="BS817" s="111"/>
      <c r="BT817" s="111"/>
      <c r="BU817" s="111"/>
      <c r="BV817" s="111"/>
      <c r="BW817" s="111"/>
      <c r="BX817" s="111"/>
      <c r="BY817" s="111"/>
      <c r="BZ817" s="111"/>
      <c r="CA817" s="111"/>
      <c r="CB817" s="111"/>
      <c r="CC817" s="111"/>
      <c r="CD817" s="111"/>
      <c r="CE817" s="111"/>
      <c r="CF817" s="111"/>
      <c r="CG817" s="111"/>
      <c r="CH817" s="111"/>
      <c r="CI817" s="111"/>
      <c r="CJ817" s="111"/>
      <c r="CK817" s="111"/>
      <c r="CL817" s="111"/>
      <c r="CM817" s="111"/>
      <c r="CN817" s="111"/>
      <c r="CO817" s="111"/>
      <c r="CP817" s="111"/>
      <c r="CQ817" s="111"/>
      <c r="CR817" s="111"/>
      <c r="CS817" s="111"/>
    </row>
    <row r="818" spans="1:97" s="113" customFormat="1" ht="60" customHeight="1">
      <c r="A818" s="51"/>
      <c r="B818" s="85">
        <v>23</v>
      </c>
      <c r="C818" s="172" t="s">
        <v>2003</v>
      </c>
      <c r="D818" s="5" t="s">
        <v>4226</v>
      </c>
      <c r="E818" s="5" t="s">
        <v>4227</v>
      </c>
      <c r="F818" s="5" t="s">
        <v>4228</v>
      </c>
      <c r="G818" s="85" t="s">
        <v>4229</v>
      </c>
      <c r="H818" s="197"/>
      <c r="I818" s="197"/>
      <c r="J818" s="197">
        <v>22600</v>
      </c>
      <c r="K818" s="85" t="s">
        <v>4224</v>
      </c>
      <c r="L818" s="5" t="s">
        <v>4230</v>
      </c>
      <c r="M818" s="5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  <c r="AA818" s="111"/>
      <c r="AB818" s="111"/>
      <c r="AC818" s="111"/>
      <c r="AD818" s="111"/>
      <c r="AE818" s="111"/>
      <c r="AF818" s="111"/>
      <c r="AG818" s="111"/>
      <c r="AH818" s="111"/>
      <c r="AI818" s="111"/>
      <c r="AJ818" s="111"/>
      <c r="AK818" s="111"/>
      <c r="AL818" s="111"/>
      <c r="AM818" s="111"/>
      <c r="AN818" s="111"/>
      <c r="AO818" s="111"/>
      <c r="AP818" s="111"/>
      <c r="AQ818" s="111"/>
      <c r="AR818" s="111"/>
      <c r="AS818" s="111"/>
      <c r="AT818" s="111"/>
      <c r="AU818" s="111"/>
      <c r="AV818" s="111"/>
      <c r="AW818" s="111"/>
      <c r="AX818" s="111"/>
      <c r="AY818" s="111"/>
      <c r="AZ818" s="111"/>
      <c r="BA818" s="111"/>
      <c r="BB818" s="111"/>
      <c r="BC818" s="111"/>
      <c r="BD818" s="111"/>
      <c r="BE818" s="111"/>
      <c r="BF818" s="111"/>
      <c r="BG818" s="111"/>
      <c r="BH818" s="111"/>
      <c r="BI818" s="111"/>
      <c r="BJ818" s="111"/>
      <c r="BK818" s="111"/>
      <c r="BL818" s="111"/>
      <c r="BM818" s="111"/>
      <c r="BN818" s="111"/>
      <c r="BO818" s="111"/>
      <c r="BP818" s="111"/>
      <c r="BQ818" s="111"/>
      <c r="BR818" s="111"/>
      <c r="BS818" s="111"/>
      <c r="BT818" s="111"/>
      <c r="BU818" s="111"/>
      <c r="BV818" s="111"/>
      <c r="BW818" s="111"/>
      <c r="BX818" s="111"/>
      <c r="BY818" s="111"/>
      <c r="BZ818" s="111"/>
      <c r="CA818" s="111"/>
      <c r="CB818" s="111"/>
      <c r="CC818" s="111"/>
      <c r="CD818" s="111"/>
      <c r="CE818" s="111"/>
      <c r="CF818" s="111"/>
      <c r="CG818" s="111"/>
      <c r="CH818" s="111"/>
      <c r="CI818" s="111"/>
      <c r="CJ818" s="111"/>
      <c r="CK818" s="111"/>
      <c r="CL818" s="111"/>
      <c r="CM818" s="111"/>
      <c r="CN818" s="111"/>
      <c r="CO818" s="111"/>
      <c r="CP818" s="111"/>
      <c r="CQ818" s="111"/>
      <c r="CR818" s="111"/>
      <c r="CS818" s="111"/>
    </row>
    <row r="819" spans="1:97" s="113" customFormat="1" ht="60" customHeight="1">
      <c r="A819" s="51"/>
      <c r="B819" s="85">
        <v>24</v>
      </c>
      <c r="C819" s="172" t="s">
        <v>5283</v>
      </c>
      <c r="D819" s="5" t="s">
        <v>4231</v>
      </c>
      <c r="E819" s="5" t="s">
        <v>4232</v>
      </c>
      <c r="F819" s="5" t="s">
        <v>4233</v>
      </c>
      <c r="G819" s="85" t="s">
        <v>4234</v>
      </c>
      <c r="H819" s="197"/>
      <c r="I819" s="197"/>
      <c r="J819" s="197">
        <v>8140</v>
      </c>
      <c r="K819" s="85" t="s">
        <v>4224</v>
      </c>
      <c r="L819" s="5" t="s">
        <v>4235</v>
      </c>
      <c r="M819" s="5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  <c r="AA819" s="111"/>
      <c r="AB819" s="111"/>
      <c r="AC819" s="111"/>
      <c r="AD819" s="111"/>
      <c r="AE819" s="111"/>
      <c r="AF819" s="111"/>
      <c r="AG819" s="111"/>
      <c r="AH819" s="111"/>
      <c r="AI819" s="111"/>
      <c r="AJ819" s="111"/>
      <c r="AK819" s="111"/>
      <c r="AL819" s="111"/>
      <c r="AM819" s="111"/>
      <c r="AN819" s="111"/>
      <c r="AO819" s="111"/>
      <c r="AP819" s="111"/>
      <c r="AQ819" s="111"/>
      <c r="AR819" s="111"/>
      <c r="AS819" s="111"/>
      <c r="AT819" s="111"/>
      <c r="AU819" s="111"/>
      <c r="AV819" s="111"/>
      <c r="AW819" s="111"/>
      <c r="AX819" s="111"/>
      <c r="AY819" s="111"/>
      <c r="AZ819" s="111"/>
      <c r="BA819" s="111"/>
      <c r="BB819" s="111"/>
      <c r="BC819" s="111"/>
      <c r="BD819" s="111"/>
      <c r="BE819" s="111"/>
      <c r="BF819" s="111"/>
      <c r="BG819" s="111"/>
      <c r="BH819" s="111"/>
      <c r="BI819" s="111"/>
      <c r="BJ819" s="111"/>
      <c r="BK819" s="111"/>
      <c r="BL819" s="111"/>
      <c r="BM819" s="111"/>
      <c r="BN819" s="111"/>
      <c r="BO819" s="111"/>
      <c r="BP819" s="111"/>
      <c r="BQ819" s="111"/>
      <c r="BR819" s="111"/>
      <c r="BS819" s="111"/>
      <c r="BT819" s="111"/>
      <c r="BU819" s="111"/>
      <c r="BV819" s="111"/>
      <c r="BW819" s="111"/>
      <c r="BX819" s="111"/>
      <c r="BY819" s="111"/>
      <c r="BZ819" s="111"/>
      <c r="CA819" s="111"/>
      <c r="CB819" s="111"/>
      <c r="CC819" s="111"/>
      <c r="CD819" s="111"/>
      <c r="CE819" s="111"/>
      <c r="CF819" s="111"/>
      <c r="CG819" s="111"/>
      <c r="CH819" s="111"/>
      <c r="CI819" s="111"/>
      <c r="CJ819" s="111"/>
      <c r="CK819" s="111"/>
      <c r="CL819" s="111"/>
      <c r="CM819" s="111"/>
      <c r="CN819" s="111"/>
      <c r="CO819" s="111"/>
      <c r="CP819" s="111"/>
      <c r="CQ819" s="111"/>
      <c r="CR819" s="111"/>
      <c r="CS819" s="111"/>
    </row>
    <row r="820" spans="1:97" s="113" customFormat="1" ht="60" customHeight="1">
      <c r="A820" s="51"/>
      <c r="B820" s="85">
        <v>25</v>
      </c>
      <c r="C820" s="172" t="s">
        <v>4236</v>
      </c>
      <c r="D820" s="5" t="s">
        <v>4237</v>
      </c>
      <c r="E820" s="5" t="s">
        <v>4238</v>
      </c>
      <c r="F820" s="5" t="s">
        <v>4239</v>
      </c>
      <c r="G820" s="85" t="s">
        <v>4240</v>
      </c>
      <c r="H820" s="197">
        <v>2070</v>
      </c>
      <c r="I820" s="197"/>
      <c r="J820" s="197"/>
      <c r="K820" s="85" t="s">
        <v>4151</v>
      </c>
      <c r="L820" s="5" t="s">
        <v>4241</v>
      </c>
      <c r="M820" s="5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  <c r="AA820" s="111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/>
      <c r="AL820" s="111"/>
      <c r="AM820" s="111"/>
      <c r="AN820" s="111"/>
      <c r="AO820" s="111"/>
      <c r="AP820" s="111"/>
      <c r="AQ820" s="111"/>
      <c r="AR820" s="111"/>
      <c r="AS820" s="111"/>
      <c r="AT820" s="111"/>
      <c r="AU820" s="111"/>
      <c r="AV820" s="111"/>
      <c r="AW820" s="111"/>
      <c r="AX820" s="111"/>
      <c r="AY820" s="111"/>
      <c r="AZ820" s="111"/>
      <c r="BA820" s="111"/>
      <c r="BB820" s="111"/>
      <c r="BC820" s="111"/>
      <c r="BD820" s="111"/>
      <c r="BE820" s="111"/>
      <c r="BF820" s="111"/>
      <c r="BG820" s="111"/>
      <c r="BH820" s="111"/>
      <c r="BI820" s="111"/>
      <c r="BJ820" s="111"/>
      <c r="BK820" s="111"/>
      <c r="BL820" s="111"/>
      <c r="BM820" s="111"/>
      <c r="BN820" s="111"/>
      <c r="BO820" s="111"/>
      <c r="BP820" s="111"/>
      <c r="BQ820" s="111"/>
      <c r="BR820" s="111"/>
      <c r="BS820" s="111"/>
      <c r="BT820" s="111"/>
      <c r="BU820" s="111"/>
      <c r="BV820" s="111"/>
      <c r="BW820" s="111"/>
      <c r="BX820" s="111"/>
      <c r="BY820" s="111"/>
      <c r="BZ820" s="111"/>
      <c r="CA820" s="111"/>
      <c r="CB820" s="111"/>
      <c r="CC820" s="111"/>
      <c r="CD820" s="111"/>
      <c r="CE820" s="111"/>
      <c r="CF820" s="111"/>
      <c r="CG820" s="111"/>
      <c r="CH820" s="111"/>
      <c r="CI820" s="111"/>
      <c r="CJ820" s="111"/>
      <c r="CK820" s="111"/>
      <c r="CL820" s="111"/>
      <c r="CM820" s="111"/>
      <c r="CN820" s="111"/>
      <c r="CO820" s="111"/>
      <c r="CP820" s="111"/>
      <c r="CQ820" s="111"/>
      <c r="CR820" s="111"/>
      <c r="CS820" s="111"/>
    </row>
    <row r="821" spans="1:97" s="113" customFormat="1" ht="60" customHeight="1">
      <c r="A821" s="51"/>
      <c r="B821" s="85">
        <v>26</v>
      </c>
      <c r="C821" s="172" t="s">
        <v>4242</v>
      </c>
      <c r="D821" s="5" t="s">
        <v>4243</v>
      </c>
      <c r="E821" s="5" t="s">
        <v>4244</v>
      </c>
      <c r="F821" s="5" t="s">
        <v>4245</v>
      </c>
      <c r="G821" s="85" t="s">
        <v>4246</v>
      </c>
      <c r="H821" s="197"/>
      <c r="I821" s="197"/>
      <c r="J821" s="197">
        <v>1950</v>
      </c>
      <c r="K821" s="85" t="s">
        <v>4224</v>
      </c>
      <c r="L821" s="5" t="s">
        <v>4247</v>
      </c>
      <c r="M821" s="5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  <c r="AA821" s="111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/>
      <c r="AL821" s="111"/>
      <c r="AM821" s="111"/>
      <c r="AN821" s="111"/>
      <c r="AO821" s="111"/>
      <c r="AP821" s="111"/>
      <c r="AQ821" s="111"/>
      <c r="AR821" s="111"/>
      <c r="AS821" s="111"/>
      <c r="AT821" s="111"/>
      <c r="AU821" s="111"/>
      <c r="AV821" s="111"/>
      <c r="AW821" s="111"/>
      <c r="AX821" s="111"/>
      <c r="AY821" s="111"/>
      <c r="AZ821" s="111"/>
      <c r="BA821" s="111"/>
      <c r="BB821" s="111"/>
      <c r="BC821" s="111"/>
      <c r="BD821" s="111"/>
      <c r="BE821" s="111"/>
      <c r="BF821" s="111"/>
      <c r="BG821" s="111"/>
      <c r="BH821" s="111"/>
      <c r="BI821" s="111"/>
      <c r="BJ821" s="111"/>
      <c r="BK821" s="111"/>
      <c r="BL821" s="111"/>
      <c r="BM821" s="111"/>
      <c r="BN821" s="111"/>
      <c r="BO821" s="111"/>
      <c r="BP821" s="111"/>
      <c r="BQ821" s="111"/>
      <c r="BR821" s="111"/>
      <c r="BS821" s="111"/>
      <c r="BT821" s="111"/>
      <c r="BU821" s="111"/>
      <c r="BV821" s="111"/>
      <c r="BW821" s="111"/>
      <c r="BX821" s="111"/>
      <c r="BY821" s="111"/>
      <c r="BZ821" s="111"/>
      <c r="CA821" s="111"/>
      <c r="CB821" s="111"/>
      <c r="CC821" s="111"/>
      <c r="CD821" s="111"/>
      <c r="CE821" s="111"/>
      <c r="CF821" s="111"/>
      <c r="CG821" s="111"/>
      <c r="CH821" s="111"/>
      <c r="CI821" s="111"/>
      <c r="CJ821" s="111"/>
      <c r="CK821" s="111"/>
      <c r="CL821" s="111"/>
      <c r="CM821" s="111"/>
      <c r="CN821" s="111"/>
      <c r="CO821" s="111"/>
      <c r="CP821" s="111"/>
      <c r="CQ821" s="111"/>
      <c r="CR821" s="111"/>
      <c r="CS821" s="111"/>
    </row>
    <row r="822" spans="1:97" s="113" customFormat="1" ht="60" customHeight="1">
      <c r="A822" s="51"/>
      <c r="B822" s="85">
        <v>27</v>
      </c>
      <c r="C822" s="172" t="s">
        <v>4242</v>
      </c>
      <c r="D822" s="5" t="s">
        <v>4248</v>
      </c>
      <c r="E822" s="5" t="s">
        <v>4249</v>
      </c>
      <c r="F822" s="5" t="s">
        <v>4250</v>
      </c>
      <c r="G822" s="85" t="s">
        <v>4251</v>
      </c>
      <c r="H822" s="197"/>
      <c r="I822" s="197"/>
      <c r="J822" s="197">
        <v>2430</v>
      </c>
      <c r="K822" s="85" t="s">
        <v>4224</v>
      </c>
      <c r="L822" s="5" t="s">
        <v>4252</v>
      </c>
      <c r="M822" s="5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  <c r="AA822" s="111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1"/>
      <c r="AV822" s="111"/>
      <c r="AW822" s="111"/>
      <c r="AX822" s="111"/>
      <c r="AY822" s="111"/>
      <c r="AZ822" s="111"/>
      <c r="BA822" s="111"/>
      <c r="BB822" s="111"/>
      <c r="BC822" s="111"/>
      <c r="BD822" s="111"/>
      <c r="BE822" s="111"/>
      <c r="BF822" s="111"/>
      <c r="BG822" s="111"/>
      <c r="BH822" s="111"/>
      <c r="BI822" s="111"/>
      <c r="BJ822" s="111"/>
      <c r="BK822" s="111"/>
      <c r="BL822" s="111"/>
      <c r="BM822" s="111"/>
      <c r="BN822" s="111"/>
      <c r="BO822" s="111"/>
      <c r="BP822" s="111"/>
      <c r="BQ822" s="111"/>
      <c r="BR822" s="111"/>
      <c r="BS822" s="111"/>
      <c r="BT822" s="111"/>
      <c r="BU822" s="111"/>
      <c r="BV822" s="111"/>
      <c r="BW822" s="111"/>
      <c r="BX822" s="111"/>
      <c r="BY822" s="111"/>
      <c r="BZ822" s="111"/>
      <c r="CA822" s="111"/>
      <c r="CB822" s="111"/>
      <c r="CC822" s="111"/>
      <c r="CD822" s="111"/>
      <c r="CE822" s="111"/>
      <c r="CF822" s="111"/>
      <c r="CG822" s="111"/>
      <c r="CH822" s="111"/>
      <c r="CI822" s="111"/>
      <c r="CJ822" s="111"/>
      <c r="CK822" s="111"/>
      <c r="CL822" s="111"/>
      <c r="CM822" s="111"/>
      <c r="CN822" s="111"/>
      <c r="CO822" s="111"/>
      <c r="CP822" s="111"/>
      <c r="CQ822" s="111"/>
      <c r="CR822" s="111"/>
      <c r="CS822" s="111"/>
    </row>
    <row r="823" spans="1:97" s="113" customFormat="1" ht="60" customHeight="1">
      <c r="A823" s="51"/>
      <c r="B823" s="85">
        <v>28</v>
      </c>
      <c r="C823" s="172" t="s">
        <v>4253</v>
      </c>
      <c r="D823" s="5" t="s">
        <v>4220</v>
      </c>
      <c r="E823" s="5" t="s">
        <v>4254</v>
      </c>
      <c r="F823" s="5" t="s">
        <v>4255</v>
      </c>
      <c r="G823" s="85" t="s">
        <v>4256</v>
      </c>
      <c r="H823" s="197"/>
      <c r="I823" s="197"/>
      <c r="J823" s="197">
        <v>5300</v>
      </c>
      <c r="K823" s="85" t="s">
        <v>4224</v>
      </c>
      <c r="L823" s="5" t="s">
        <v>4257</v>
      </c>
      <c r="M823" s="5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  <c r="AA823" s="111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1"/>
      <c r="AM823" s="111"/>
      <c r="AN823" s="111"/>
      <c r="AO823" s="111"/>
      <c r="AP823" s="111"/>
      <c r="AQ823" s="111"/>
      <c r="AR823" s="111"/>
      <c r="AS823" s="111"/>
      <c r="AT823" s="111"/>
      <c r="AU823" s="111"/>
      <c r="AV823" s="111"/>
      <c r="AW823" s="111"/>
      <c r="AX823" s="111"/>
      <c r="AY823" s="111"/>
      <c r="AZ823" s="111"/>
      <c r="BA823" s="111"/>
      <c r="BB823" s="111"/>
      <c r="BC823" s="111"/>
      <c r="BD823" s="111"/>
      <c r="BE823" s="111"/>
      <c r="BF823" s="111"/>
      <c r="BG823" s="111"/>
      <c r="BH823" s="111"/>
      <c r="BI823" s="111"/>
      <c r="BJ823" s="111"/>
      <c r="BK823" s="111"/>
      <c r="BL823" s="111"/>
      <c r="BM823" s="111"/>
      <c r="BN823" s="111"/>
      <c r="BO823" s="111"/>
      <c r="BP823" s="111"/>
      <c r="BQ823" s="111"/>
      <c r="BR823" s="111"/>
      <c r="BS823" s="111"/>
      <c r="BT823" s="111"/>
      <c r="BU823" s="111"/>
      <c r="BV823" s="111"/>
      <c r="BW823" s="111"/>
      <c r="BX823" s="111"/>
      <c r="BY823" s="111"/>
      <c r="BZ823" s="111"/>
      <c r="CA823" s="111"/>
      <c r="CB823" s="111"/>
      <c r="CC823" s="111"/>
      <c r="CD823" s="111"/>
      <c r="CE823" s="111"/>
      <c r="CF823" s="111"/>
      <c r="CG823" s="111"/>
      <c r="CH823" s="111"/>
      <c r="CI823" s="111"/>
      <c r="CJ823" s="111"/>
      <c r="CK823" s="111"/>
      <c r="CL823" s="111"/>
      <c r="CM823" s="111"/>
      <c r="CN823" s="111"/>
      <c r="CO823" s="111"/>
      <c r="CP823" s="111"/>
      <c r="CQ823" s="111"/>
      <c r="CR823" s="111"/>
      <c r="CS823" s="111"/>
    </row>
    <row r="824" spans="1:97" s="113" customFormat="1" ht="60" customHeight="1">
      <c r="A824" s="51"/>
      <c r="B824" s="85">
        <v>29</v>
      </c>
      <c r="C824" s="172" t="s">
        <v>4258</v>
      </c>
      <c r="D824" s="5" t="s">
        <v>4147</v>
      </c>
      <c r="E824" s="5" t="s">
        <v>4259</v>
      </c>
      <c r="F824" s="5" t="s">
        <v>4260</v>
      </c>
      <c r="G824" s="85" t="s">
        <v>4261</v>
      </c>
      <c r="H824" s="197">
        <v>5450</v>
      </c>
      <c r="I824" s="197"/>
      <c r="J824" s="197"/>
      <c r="K824" s="85" t="s">
        <v>4262</v>
      </c>
      <c r="L824" s="5" t="s">
        <v>4263</v>
      </c>
      <c r="M824" s="5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O824" s="111"/>
      <c r="AP824" s="111"/>
      <c r="AQ824" s="111"/>
      <c r="AR824" s="111"/>
      <c r="AS824" s="111"/>
      <c r="AT824" s="111"/>
      <c r="AU824" s="111"/>
      <c r="AV824" s="111"/>
      <c r="AW824" s="111"/>
      <c r="AX824" s="111"/>
      <c r="AY824" s="111"/>
      <c r="AZ824" s="111"/>
      <c r="BA824" s="111"/>
      <c r="BB824" s="111"/>
      <c r="BC824" s="111"/>
      <c r="BD824" s="111"/>
      <c r="BE824" s="111"/>
      <c r="BF824" s="111"/>
      <c r="BG824" s="111"/>
      <c r="BH824" s="111"/>
      <c r="BI824" s="111"/>
      <c r="BJ824" s="111"/>
      <c r="BK824" s="111"/>
      <c r="BL824" s="111"/>
      <c r="BM824" s="111"/>
      <c r="BN824" s="111"/>
      <c r="BO824" s="111"/>
      <c r="BP824" s="111"/>
      <c r="BQ824" s="111"/>
      <c r="BR824" s="111"/>
      <c r="BS824" s="111"/>
      <c r="BT824" s="111"/>
      <c r="BU824" s="111"/>
      <c r="BV824" s="111"/>
      <c r="BW824" s="111"/>
      <c r="BX824" s="111"/>
      <c r="BY824" s="111"/>
      <c r="BZ824" s="111"/>
      <c r="CA824" s="111"/>
      <c r="CB824" s="111"/>
      <c r="CC824" s="111"/>
      <c r="CD824" s="111"/>
      <c r="CE824" s="111"/>
      <c r="CF824" s="111"/>
      <c r="CG824" s="111"/>
      <c r="CH824" s="111"/>
      <c r="CI824" s="111"/>
      <c r="CJ824" s="111"/>
      <c r="CK824" s="111"/>
      <c r="CL824" s="111"/>
      <c r="CM824" s="111"/>
      <c r="CN824" s="111"/>
      <c r="CO824" s="111"/>
      <c r="CP824" s="111"/>
      <c r="CQ824" s="111"/>
      <c r="CR824" s="111"/>
      <c r="CS824" s="111"/>
    </row>
    <row r="825" spans="1:97" s="113" customFormat="1" ht="60" customHeight="1">
      <c r="A825" s="51"/>
      <c r="B825" s="85">
        <v>30</v>
      </c>
      <c r="C825" s="172" t="s">
        <v>4264</v>
      </c>
      <c r="D825" s="5" t="s">
        <v>4237</v>
      </c>
      <c r="E825" s="5" t="s">
        <v>4265</v>
      </c>
      <c r="F825" s="5" t="s">
        <v>4266</v>
      </c>
      <c r="G825" s="85" t="s">
        <v>4267</v>
      </c>
      <c r="H825" s="197"/>
      <c r="I825" s="197"/>
      <c r="J825" s="197">
        <v>1832</v>
      </c>
      <c r="K825" s="85" t="s">
        <v>4224</v>
      </c>
      <c r="L825" s="5" t="s">
        <v>4268</v>
      </c>
      <c r="M825" s="5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O825" s="111"/>
      <c r="AP825" s="111"/>
      <c r="AQ825" s="111"/>
      <c r="AR825" s="111"/>
      <c r="AS825" s="111"/>
      <c r="AT825" s="111"/>
      <c r="AU825" s="111"/>
      <c r="AV825" s="111"/>
      <c r="AW825" s="111"/>
      <c r="AX825" s="111"/>
      <c r="AY825" s="111"/>
      <c r="AZ825" s="111"/>
      <c r="BA825" s="111"/>
      <c r="BB825" s="111"/>
      <c r="BC825" s="111"/>
      <c r="BD825" s="111"/>
      <c r="BE825" s="111"/>
      <c r="BF825" s="111"/>
      <c r="BG825" s="111"/>
      <c r="BH825" s="111"/>
      <c r="BI825" s="111"/>
      <c r="BJ825" s="111"/>
      <c r="BK825" s="111"/>
      <c r="BL825" s="111"/>
      <c r="BM825" s="111"/>
      <c r="BN825" s="111"/>
      <c r="BO825" s="111"/>
      <c r="BP825" s="111"/>
      <c r="BQ825" s="111"/>
      <c r="BR825" s="111"/>
      <c r="BS825" s="111"/>
      <c r="BT825" s="111"/>
      <c r="BU825" s="111"/>
      <c r="BV825" s="111"/>
      <c r="BW825" s="111"/>
      <c r="BX825" s="111"/>
      <c r="BY825" s="111"/>
      <c r="BZ825" s="111"/>
      <c r="CA825" s="111"/>
      <c r="CB825" s="111"/>
      <c r="CC825" s="111"/>
      <c r="CD825" s="111"/>
      <c r="CE825" s="111"/>
      <c r="CF825" s="111"/>
      <c r="CG825" s="111"/>
      <c r="CH825" s="111"/>
      <c r="CI825" s="111"/>
      <c r="CJ825" s="111"/>
      <c r="CK825" s="111"/>
      <c r="CL825" s="111"/>
      <c r="CM825" s="111"/>
      <c r="CN825" s="111"/>
      <c r="CO825" s="111"/>
      <c r="CP825" s="111"/>
      <c r="CQ825" s="111"/>
      <c r="CR825" s="111"/>
      <c r="CS825" s="111"/>
    </row>
    <row r="826" spans="1:97" s="113" customFormat="1" ht="60" customHeight="1">
      <c r="A826" s="51"/>
      <c r="B826" s="85">
        <v>31</v>
      </c>
      <c r="C826" s="172" t="s">
        <v>4269</v>
      </c>
      <c r="D826" s="5" t="s">
        <v>4237</v>
      </c>
      <c r="E826" s="5" t="s">
        <v>4270</v>
      </c>
      <c r="F826" s="5" t="s">
        <v>4271</v>
      </c>
      <c r="G826" s="85" t="s">
        <v>4272</v>
      </c>
      <c r="H826" s="197">
        <v>5050</v>
      </c>
      <c r="I826" s="197"/>
      <c r="J826" s="197"/>
      <c r="K826" s="85" t="s">
        <v>4151</v>
      </c>
      <c r="L826" s="5" t="s">
        <v>4273</v>
      </c>
      <c r="M826" s="5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O826" s="111"/>
      <c r="AP826" s="111"/>
      <c r="AQ826" s="111"/>
      <c r="AR826" s="111"/>
      <c r="AS826" s="111"/>
      <c r="AT826" s="111"/>
      <c r="AU826" s="111"/>
      <c r="AV826" s="111"/>
      <c r="AW826" s="111"/>
      <c r="AX826" s="111"/>
      <c r="AY826" s="111"/>
      <c r="AZ826" s="111"/>
      <c r="BA826" s="111"/>
      <c r="BB826" s="111"/>
      <c r="BC826" s="111"/>
      <c r="BD826" s="111"/>
      <c r="BE826" s="111"/>
      <c r="BF826" s="111"/>
      <c r="BG826" s="111"/>
      <c r="BH826" s="111"/>
      <c r="BI826" s="111"/>
      <c r="BJ826" s="111"/>
      <c r="BK826" s="111"/>
      <c r="BL826" s="111"/>
      <c r="BM826" s="111"/>
      <c r="BN826" s="111"/>
      <c r="BO826" s="111"/>
      <c r="BP826" s="111"/>
      <c r="BQ826" s="111"/>
      <c r="BR826" s="111"/>
      <c r="BS826" s="111"/>
      <c r="BT826" s="111"/>
      <c r="BU826" s="111"/>
      <c r="BV826" s="111"/>
      <c r="BW826" s="111"/>
      <c r="BX826" s="111"/>
      <c r="BY826" s="111"/>
      <c r="BZ826" s="111"/>
      <c r="CA826" s="111"/>
      <c r="CB826" s="111"/>
      <c r="CC826" s="111"/>
      <c r="CD826" s="111"/>
      <c r="CE826" s="111"/>
      <c r="CF826" s="111"/>
      <c r="CG826" s="111"/>
      <c r="CH826" s="111"/>
      <c r="CI826" s="111"/>
      <c r="CJ826" s="111"/>
      <c r="CK826" s="111"/>
      <c r="CL826" s="111"/>
      <c r="CM826" s="111"/>
      <c r="CN826" s="111"/>
      <c r="CO826" s="111"/>
      <c r="CP826" s="111"/>
      <c r="CQ826" s="111"/>
      <c r="CR826" s="111"/>
      <c r="CS826" s="111"/>
    </row>
    <row r="827" spans="1:97" s="113" customFormat="1" ht="60" customHeight="1">
      <c r="A827" s="51"/>
      <c r="B827" s="85">
        <v>32</v>
      </c>
      <c r="C827" s="172" t="s">
        <v>4274</v>
      </c>
      <c r="D827" s="5" t="s">
        <v>4237</v>
      </c>
      <c r="E827" s="5" t="s">
        <v>4275</v>
      </c>
      <c r="F827" s="5" t="s">
        <v>4276</v>
      </c>
      <c r="G827" s="85" t="s">
        <v>4277</v>
      </c>
      <c r="H827" s="197"/>
      <c r="I827" s="197"/>
      <c r="J827" s="197">
        <v>5100</v>
      </c>
      <c r="K827" s="85" t="s">
        <v>4224</v>
      </c>
      <c r="L827" s="5" t="s">
        <v>4278</v>
      </c>
      <c r="M827" s="5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1"/>
      <c r="AV827" s="111"/>
      <c r="AW827" s="111"/>
      <c r="AX827" s="111"/>
      <c r="AY827" s="111"/>
      <c r="AZ827" s="111"/>
      <c r="BA827" s="111"/>
      <c r="BB827" s="111"/>
      <c r="BC827" s="111"/>
      <c r="BD827" s="111"/>
      <c r="BE827" s="111"/>
      <c r="BF827" s="111"/>
      <c r="BG827" s="111"/>
      <c r="BH827" s="111"/>
      <c r="BI827" s="111"/>
      <c r="BJ827" s="111"/>
      <c r="BK827" s="111"/>
      <c r="BL827" s="111"/>
      <c r="BM827" s="111"/>
      <c r="BN827" s="111"/>
      <c r="BO827" s="111"/>
      <c r="BP827" s="111"/>
      <c r="BQ827" s="111"/>
      <c r="BR827" s="111"/>
      <c r="BS827" s="111"/>
      <c r="BT827" s="111"/>
      <c r="BU827" s="111"/>
      <c r="BV827" s="111"/>
      <c r="BW827" s="111"/>
      <c r="BX827" s="111"/>
      <c r="BY827" s="111"/>
      <c r="BZ827" s="111"/>
      <c r="CA827" s="111"/>
      <c r="CB827" s="111"/>
      <c r="CC827" s="111"/>
      <c r="CD827" s="111"/>
      <c r="CE827" s="111"/>
      <c r="CF827" s="111"/>
      <c r="CG827" s="111"/>
      <c r="CH827" s="111"/>
      <c r="CI827" s="111"/>
      <c r="CJ827" s="111"/>
      <c r="CK827" s="111"/>
      <c r="CL827" s="111"/>
      <c r="CM827" s="111"/>
      <c r="CN827" s="111"/>
      <c r="CO827" s="111"/>
      <c r="CP827" s="111"/>
      <c r="CQ827" s="111"/>
      <c r="CR827" s="111"/>
      <c r="CS827" s="111"/>
    </row>
    <row r="828" spans="1:97" s="113" customFormat="1" ht="60" customHeight="1">
      <c r="A828" s="51"/>
      <c r="B828" s="85">
        <v>33</v>
      </c>
      <c r="C828" s="172" t="s">
        <v>4279</v>
      </c>
      <c r="D828" s="5" t="s">
        <v>4280</v>
      </c>
      <c r="E828" s="5" t="s">
        <v>4281</v>
      </c>
      <c r="F828" s="5" t="s">
        <v>4282</v>
      </c>
      <c r="G828" s="85" t="s">
        <v>4283</v>
      </c>
      <c r="H828" s="197"/>
      <c r="I828" s="197"/>
      <c r="J828" s="197">
        <v>11500</v>
      </c>
      <c r="K828" s="85" t="s">
        <v>4224</v>
      </c>
      <c r="L828" s="5" t="s">
        <v>4284</v>
      </c>
      <c r="M828" s="5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1"/>
      <c r="AV828" s="111"/>
      <c r="AW828" s="111"/>
      <c r="AX828" s="111"/>
      <c r="AY828" s="111"/>
      <c r="AZ828" s="111"/>
      <c r="BA828" s="111"/>
      <c r="BB828" s="111"/>
      <c r="BC828" s="111"/>
      <c r="BD828" s="111"/>
      <c r="BE828" s="111"/>
      <c r="BF828" s="111"/>
      <c r="BG828" s="111"/>
      <c r="BH828" s="111"/>
      <c r="BI828" s="111"/>
      <c r="BJ828" s="111"/>
      <c r="BK828" s="111"/>
      <c r="BL828" s="111"/>
      <c r="BM828" s="111"/>
      <c r="BN828" s="111"/>
      <c r="BO828" s="111"/>
      <c r="BP828" s="111"/>
      <c r="BQ828" s="111"/>
      <c r="BR828" s="111"/>
      <c r="BS828" s="111"/>
      <c r="BT828" s="111"/>
      <c r="BU828" s="111"/>
      <c r="BV828" s="111"/>
      <c r="BW828" s="111"/>
      <c r="BX828" s="111"/>
      <c r="BY828" s="111"/>
      <c r="BZ828" s="111"/>
      <c r="CA828" s="111"/>
      <c r="CB828" s="111"/>
      <c r="CC828" s="111"/>
      <c r="CD828" s="111"/>
      <c r="CE828" s="111"/>
      <c r="CF828" s="111"/>
      <c r="CG828" s="111"/>
      <c r="CH828" s="111"/>
      <c r="CI828" s="111"/>
      <c r="CJ828" s="111"/>
      <c r="CK828" s="111"/>
      <c r="CL828" s="111"/>
      <c r="CM828" s="111"/>
      <c r="CN828" s="111"/>
      <c r="CO828" s="111"/>
      <c r="CP828" s="111"/>
      <c r="CQ828" s="111"/>
      <c r="CR828" s="111"/>
      <c r="CS828" s="111"/>
    </row>
    <row r="829" spans="1:97" s="113" customFormat="1" ht="60" customHeight="1">
      <c r="A829" s="51"/>
      <c r="B829" s="85">
        <v>34</v>
      </c>
      <c r="C829" s="172" t="s">
        <v>2801</v>
      </c>
      <c r="D829" s="5" t="s">
        <v>4285</v>
      </c>
      <c r="E829" s="5" t="s">
        <v>4286</v>
      </c>
      <c r="F829" s="5" t="s">
        <v>4287</v>
      </c>
      <c r="G829" s="85" t="s">
        <v>4288</v>
      </c>
      <c r="H829" s="197"/>
      <c r="I829" s="197"/>
      <c r="J829" s="197">
        <v>6900</v>
      </c>
      <c r="K829" s="85" t="s">
        <v>4224</v>
      </c>
      <c r="L829" s="5" t="s">
        <v>4289</v>
      </c>
      <c r="M829" s="5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  <c r="AQ829" s="111"/>
      <c r="AR829" s="111"/>
      <c r="AS829" s="111"/>
      <c r="AT829" s="111"/>
      <c r="AU829" s="111"/>
      <c r="AV829" s="111"/>
      <c r="AW829" s="111"/>
      <c r="AX829" s="111"/>
      <c r="AY829" s="111"/>
      <c r="AZ829" s="111"/>
      <c r="BA829" s="111"/>
      <c r="BB829" s="111"/>
      <c r="BC829" s="111"/>
      <c r="BD829" s="111"/>
      <c r="BE829" s="111"/>
      <c r="BF829" s="111"/>
      <c r="BG829" s="111"/>
      <c r="BH829" s="111"/>
      <c r="BI829" s="111"/>
      <c r="BJ829" s="111"/>
      <c r="BK829" s="111"/>
      <c r="BL829" s="111"/>
      <c r="BM829" s="111"/>
      <c r="BN829" s="111"/>
      <c r="BO829" s="111"/>
      <c r="BP829" s="111"/>
      <c r="BQ829" s="111"/>
      <c r="BR829" s="111"/>
      <c r="BS829" s="111"/>
      <c r="BT829" s="111"/>
      <c r="BU829" s="111"/>
      <c r="BV829" s="111"/>
      <c r="BW829" s="111"/>
      <c r="BX829" s="111"/>
      <c r="BY829" s="111"/>
      <c r="BZ829" s="111"/>
      <c r="CA829" s="111"/>
      <c r="CB829" s="111"/>
      <c r="CC829" s="111"/>
      <c r="CD829" s="111"/>
      <c r="CE829" s="111"/>
      <c r="CF829" s="111"/>
      <c r="CG829" s="111"/>
      <c r="CH829" s="111"/>
      <c r="CI829" s="111"/>
      <c r="CJ829" s="111"/>
      <c r="CK829" s="111"/>
      <c r="CL829" s="111"/>
      <c r="CM829" s="111"/>
      <c r="CN829" s="111"/>
      <c r="CO829" s="111"/>
      <c r="CP829" s="111"/>
      <c r="CQ829" s="111"/>
      <c r="CR829" s="111"/>
      <c r="CS829" s="111"/>
    </row>
    <row r="830" spans="1:97" s="113" customFormat="1" ht="60" customHeight="1">
      <c r="A830" s="51"/>
      <c r="B830" s="85">
        <v>35</v>
      </c>
      <c r="C830" s="172" t="s">
        <v>4290</v>
      </c>
      <c r="D830" s="5" t="s">
        <v>4291</v>
      </c>
      <c r="E830" s="5" t="s">
        <v>4292</v>
      </c>
      <c r="F830" s="5" t="s">
        <v>4293</v>
      </c>
      <c r="G830" s="85" t="s">
        <v>4294</v>
      </c>
      <c r="H830" s="197"/>
      <c r="I830" s="197"/>
      <c r="J830" s="197">
        <v>7200</v>
      </c>
      <c r="K830" s="85" t="s">
        <v>4224</v>
      </c>
      <c r="L830" s="5" t="s">
        <v>4295</v>
      </c>
      <c r="M830" s="5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  <c r="AQ830" s="111"/>
      <c r="AR830" s="111"/>
      <c r="AS830" s="111"/>
      <c r="AT830" s="111"/>
      <c r="AU830" s="111"/>
      <c r="AV830" s="111"/>
      <c r="AW830" s="111"/>
      <c r="AX830" s="111"/>
      <c r="AY830" s="111"/>
      <c r="AZ830" s="111"/>
      <c r="BA830" s="111"/>
      <c r="BB830" s="111"/>
      <c r="BC830" s="111"/>
      <c r="BD830" s="111"/>
      <c r="BE830" s="111"/>
      <c r="BF830" s="111"/>
      <c r="BG830" s="111"/>
      <c r="BH830" s="111"/>
      <c r="BI830" s="111"/>
      <c r="BJ830" s="111"/>
      <c r="BK830" s="111"/>
      <c r="BL830" s="111"/>
      <c r="BM830" s="111"/>
      <c r="BN830" s="111"/>
      <c r="BO830" s="111"/>
      <c r="BP830" s="111"/>
      <c r="BQ830" s="111"/>
      <c r="BR830" s="111"/>
      <c r="BS830" s="111"/>
      <c r="BT830" s="111"/>
      <c r="BU830" s="111"/>
      <c r="BV830" s="111"/>
      <c r="BW830" s="111"/>
      <c r="BX830" s="111"/>
      <c r="BY830" s="111"/>
      <c r="BZ830" s="111"/>
      <c r="CA830" s="111"/>
      <c r="CB830" s="111"/>
      <c r="CC830" s="111"/>
      <c r="CD830" s="111"/>
      <c r="CE830" s="111"/>
      <c r="CF830" s="111"/>
      <c r="CG830" s="111"/>
      <c r="CH830" s="111"/>
      <c r="CI830" s="111"/>
      <c r="CJ830" s="111"/>
      <c r="CK830" s="111"/>
      <c r="CL830" s="111"/>
      <c r="CM830" s="111"/>
      <c r="CN830" s="111"/>
      <c r="CO830" s="111"/>
      <c r="CP830" s="111"/>
      <c r="CQ830" s="111"/>
      <c r="CR830" s="111"/>
      <c r="CS830" s="111"/>
    </row>
    <row r="831" spans="1:97" s="113" customFormat="1" ht="60" customHeight="1">
      <c r="A831" s="51"/>
      <c r="B831" s="85">
        <v>36</v>
      </c>
      <c r="C831" s="172" t="s">
        <v>4296</v>
      </c>
      <c r="D831" s="5" t="s">
        <v>4297</v>
      </c>
      <c r="E831" s="5" t="s">
        <v>4298</v>
      </c>
      <c r="F831" s="5" t="s">
        <v>4299</v>
      </c>
      <c r="G831" s="85" t="s">
        <v>4300</v>
      </c>
      <c r="H831" s="197"/>
      <c r="I831" s="197"/>
      <c r="J831" s="197">
        <v>4700</v>
      </c>
      <c r="K831" s="85" t="s">
        <v>4224</v>
      </c>
      <c r="L831" s="5" t="s">
        <v>4301</v>
      </c>
      <c r="M831" s="5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  <c r="AX831" s="111"/>
      <c r="AY831" s="111"/>
      <c r="AZ831" s="111"/>
      <c r="BA831" s="111"/>
      <c r="BB831" s="111"/>
      <c r="BC831" s="111"/>
      <c r="BD831" s="111"/>
      <c r="BE831" s="111"/>
      <c r="BF831" s="111"/>
      <c r="BG831" s="111"/>
      <c r="BH831" s="111"/>
      <c r="BI831" s="111"/>
      <c r="BJ831" s="111"/>
      <c r="BK831" s="111"/>
      <c r="BL831" s="111"/>
      <c r="BM831" s="111"/>
      <c r="BN831" s="111"/>
      <c r="BO831" s="111"/>
      <c r="BP831" s="111"/>
      <c r="BQ831" s="111"/>
      <c r="BR831" s="111"/>
      <c r="BS831" s="111"/>
      <c r="BT831" s="111"/>
      <c r="BU831" s="111"/>
      <c r="BV831" s="111"/>
      <c r="BW831" s="111"/>
      <c r="BX831" s="111"/>
      <c r="BY831" s="111"/>
      <c r="BZ831" s="111"/>
      <c r="CA831" s="111"/>
      <c r="CB831" s="111"/>
      <c r="CC831" s="111"/>
      <c r="CD831" s="111"/>
      <c r="CE831" s="111"/>
      <c r="CF831" s="111"/>
      <c r="CG831" s="111"/>
      <c r="CH831" s="111"/>
      <c r="CI831" s="111"/>
      <c r="CJ831" s="111"/>
      <c r="CK831" s="111"/>
      <c r="CL831" s="111"/>
      <c r="CM831" s="111"/>
      <c r="CN831" s="111"/>
      <c r="CO831" s="111"/>
      <c r="CP831" s="111"/>
      <c r="CQ831" s="111"/>
      <c r="CR831" s="111"/>
      <c r="CS831" s="111"/>
    </row>
    <row r="832" spans="1:97" s="113" customFormat="1" ht="60" customHeight="1">
      <c r="A832" s="51"/>
      <c r="B832" s="85">
        <v>37</v>
      </c>
      <c r="C832" s="172" t="s">
        <v>4302</v>
      </c>
      <c r="D832" s="5" t="s">
        <v>4297</v>
      </c>
      <c r="E832" s="5" t="s">
        <v>4303</v>
      </c>
      <c r="F832" s="5" t="s">
        <v>4304</v>
      </c>
      <c r="G832" s="85" t="s">
        <v>6510</v>
      </c>
      <c r="H832" s="197"/>
      <c r="I832" s="197"/>
      <c r="J832" s="197">
        <v>5000</v>
      </c>
      <c r="K832" s="85" t="s">
        <v>4224</v>
      </c>
      <c r="L832" s="5" t="s">
        <v>4305</v>
      </c>
      <c r="M832" s="5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O832" s="111"/>
      <c r="AP832" s="111"/>
      <c r="AQ832" s="111"/>
      <c r="AR832" s="111"/>
      <c r="AS832" s="111"/>
      <c r="AT832" s="111"/>
      <c r="AU832" s="111"/>
      <c r="AV832" s="111"/>
      <c r="AW832" s="111"/>
      <c r="AX832" s="111"/>
      <c r="AY832" s="111"/>
      <c r="AZ832" s="111"/>
      <c r="BA832" s="111"/>
      <c r="BB832" s="111"/>
      <c r="BC832" s="111"/>
      <c r="BD832" s="111"/>
      <c r="BE832" s="111"/>
      <c r="BF832" s="111"/>
      <c r="BG832" s="111"/>
      <c r="BH832" s="111"/>
      <c r="BI832" s="111"/>
      <c r="BJ832" s="111"/>
      <c r="BK832" s="111"/>
      <c r="BL832" s="111"/>
      <c r="BM832" s="111"/>
      <c r="BN832" s="111"/>
      <c r="BO832" s="111"/>
      <c r="BP832" s="111"/>
      <c r="BQ832" s="111"/>
      <c r="BR832" s="111"/>
      <c r="BS832" s="111"/>
      <c r="BT832" s="111"/>
      <c r="BU832" s="111"/>
      <c r="BV832" s="111"/>
      <c r="BW832" s="111"/>
      <c r="BX832" s="111"/>
      <c r="BY832" s="111"/>
      <c r="BZ832" s="111"/>
      <c r="CA832" s="111"/>
      <c r="CB832" s="111"/>
      <c r="CC832" s="111"/>
      <c r="CD832" s="111"/>
      <c r="CE832" s="111"/>
      <c r="CF832" s="111"/>
      <c r="CG832" s="111"/>
      <c r="CH832" s="111"/>
      <c r="CI832" s="111"/>
      <c r="CJ832" s="111"/>
      <c r="CK832" s="111"/>
      <c r="CL832" s="111"/>
      <c r="CM832" s="111"/>
      <c r="CN832" s="111"/>
      <c r="CO832" s="111"/>
      <c r="CP832" s="111"/>
      <c r="CQ832" s="111"/>
      <c r="CR832" s="111"/>
      <c r="CS832" s="111"/>
    </row>
    <row r="833" spans="1:97" s="113" customFormat="1" ht="60" customHeight="1">
      <c r="A833" s="51"/>
      <c r="B833" s="85">
        <v>38</v>
      </c>
      <c r="C833" s="172" t="s">
        <v>4306</v>
      </c>
      <c r="D833" s="5" t="s">
        <v>4297</v>
      </c>
      <c r="E833" s="5" t="s">
        <v>4307</v>
      </c>
      <c r="F833" s="5" t="s">
        <v>4308</v>
      </c>
      <c r="G833" s="85" t="s">
        <v>4309</v>
      </c>
      <c r="H833" s="197"/>
      <c r="I833" s="197"/>
      <c r="J833" s="197">
        <v>5001</v>
      </c>
      <c r="K833" s="85" t="s">
        <v>4224</v>
      </c>
      <c r="L833" s="5" t="s">
        <v>4310</v>
      </c>
      <c r="M833" s="5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  <c r="AA833" s="111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1"/>
      <c r="AM833" s="111"/>
      <c r="AN833" s="111"/>
      <c r="AO833" s="111"/>
      <c r="AP833" s="111"/>
      <c r="AQ833" s="111"/>
      <c r="AR833" s="111"/>
      <c r="AS833" s="111"/>
      <c r="AT833" s="111"/>
      <c r="AU833" s="111"/>
      <c r="AV833" s="111"/>
      <c r="AW833" s="111"/>
      <c r="AX833" s="111"/>
      <c r="AY833" s="111"/>
      <c r="AZ833" s="111"/>
      <c r="BA833" s="111"/>
      <c r="BB833" s="111"/>
      <c r="BC833" s="111"/>
      <c r="BD833" s="111"/>
      <c r="BE833" s="111"/>
      <c r="BF833" s="111"/>
      <c r="BG833" s="111"/>
      <c r="BH833" s="111"/>
      <c r="BI833" s="111"/>
      <c r="BJ833" s="111"/>
      <c r="BK833" s="111"/>
      <c r="BL833" s="111"/>
      <c r="BM833" s="111"/>
      <c r="BN833" s="111"/>
      <c r="BO833" s="111"/>
      <c r="BP833" s="111"/>
      <c r="BQ833" s="111"/>
      <c r="BR833" s="111"/>
      <c r="BS833" s="111"/>
      <c r="BT833" s="111"/>
      <c r="BU833" s="111"/>
      <c r="BV833" s="111"/>
      <c r="BW833" s="111"/>
      <c r="BX833" s="111"/>
      <c r="BY833" s="111"/>
      <c r="BZ833" s="111"/>
      <c r="CA833" s="111"/>
      <c r="CB833" s="111"/>
      <c r="CC833" s="111"/>
      <c r="CD833" s="111"/>
      <c r="CE833" s="111"/>
      <c r="CF833" s="111"/>
      <c r="CG833" s="111"/>
      <c r="CH833" s="111"/>
      <c r="CI833" s="111"/>
      <c r="CJ833" s="111"/>
      <c r="CK833" s="111"/>
      <c r="CL833" s="111"/>
      <c r="CM833" s="111"/>
      <c r="CN833" s="111"/>
      <c r="CO833" s="111"/>
      <c r="CP833" s="111"/>
      <c r="CQ833" s="111"/>
      <c r="CR833" s="111"/>
      <c r="CS833" s="111"/>
    </row>
    <row r="834" spans="1:97" s="113" customFormat="1" ht="60" customHeight="1">
      <c r="A834" s="51"/>
      <c r="B834" s="85">
        <v>39</v>
      </c>
      <c r="C834" s="172" t="s">
        <v>4311</v>
      </c>
      <c r="D834" s="5" t="s">
        <v>4312</v>
      </c>
      <c r="E834" s="5" t="s">
        <v>4313</v>
      </c>
      <c r="F834" s="5" t="s">
        <v>4314</v>
      </c>
      <c r="G834" s="85" t="s">
        <v>4294</v>
      </c>
      <c r="H834" s="197"/>
      <c r="I834" s="197"/>
      <c r="J834" s="197">
        <v>7200</v>
      </c>
      <c r="K834" s="85" t="s">
        <v>4224</v>
      </c>
      <c r="L834" s="5" t="s">
        <v>4315</v>
      </c>
      <c r="M834" s="5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  <c r="AA834" s="111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1"/>
      <c r="AM834" s="111"/>
      <c r="AN834" s="111"/>
      <c r="AO834" s="111"/>
      <c r="AP834" s="111"/>
      <c r="AQ834" s="111"/>
      <c r="AR834" s="111"/>
      <c r="AS834" s="111"/>
      <c r="AT834" s="111"/>
      <c r="AU834" s="111"/>
      <c r="AV834" s="111"/>
      <c r="AW834" s="111"/>
      <c r="AX834" s="111"/>
      <c r="AY834" s="111"/>
      <c r="AZ834" s="111"/>
      <c r="BA834" s="111"/>
      <c r="BB834" s="111"/>
      <c r="BC834" s="111"/>
      <c r="BD834" s="111"/>
      <c r="BE834" s="111"/>
      <c r="BF834" s="111"/>
      <c r="BG834" s="111"/>
      <c r="BH834" s="111"/>
      <c r="BI834" s="111"/>
      <c r="BJ834" s="111"/>
      <c r="BK834" s="111"/>
      <c r="BL834" s="111"/>
      <c r="BM834" s="111"/>
      <c r="BN834" s="111"/>
      <c r="BO834" s="111"/>
      <c r="BP834" s="111"/>
      <c r="BQ834" s="111"/>
      <c r="BR834" s="111"/>
      <c r="BS834" s="111"/>
      <c r="BT834" s="111"/>
      <c r="BU834" s="111"/>
      <c r="BV834" s="111"/>
      <c r="BW834" s="111"/>
      <c r="BX834" s="111"/>
      <c r="BY834" s="111"/>
      <c r="BZ834" s="111"/>
      <c r="CA834" s="111"/>
      <c r="CB834" s="111"/>
      <c r="CC834" s="111"/>
      <c r="CD834" s="111"/>
      <c r="CE834" s="111"/>
      <c r="CF834" s="111"/>
      <c r="CG834" s="111"/>
      <c r="CH834" s="111"/>
      <c r="CI834" s="111"/>
      <c r="CJ834" s="111"/>
      <c r="CK834" s="111"/>
      <c r="CL834" s="111"/>
      <c r="CM834" s="111"/>
      <c r="CN834" s="111"/>
      <c r="CO834" s="111"/>
      <c r="CP834" s="111"/>
      <c r="CQ834" s="111"/>
      <c r="CR834" s="111"/>
      <c r="CS834" s="111"/>
    </row>
    <row r="835" spans="1:97" s="113" customFormat="1" ht="60" customHeight="1">
      <c r="A835" s="51"/>
      <c r="B835" s="85">
        <v>40</v>
      </c>
      <c r="C835" s="172" t="s">
        <v>4316</v>
      </c>
      <c r="D835" s="5" t="s">
        <v>4317</v>
      </c>
      <c r="E835" s="5" t="s">
        <v>4318</v>
      </c>
      <c r="F835" s="5" t="s">
        <v>4319</v>
      </c>
      <c r="G835" s="85" t="s">
        <v>4320</v>
      </c>
      <c r="H835" s="197"/>
      <c r="I835" s="197"/>
      <c r="J835" s="197">
        <v>4800</v>
      </c>
      <c r="K835" s="85" t="s">
        <v>4224</v>
      </c>
      <c r="L835" s="5" t="s">
        <v>4321</v>
      </c>
      <c r="M835" s="5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  <c r="AA835" s="111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1"/>
      <c r="AM835" s="111"/>
      <c r="AN835" s="111"/>
      <c r="AO835" s="111"/>
      <c r="AP835" s="111"/>
      <c r="AQ835" s="111"/>
      <c r="AR835" s="111"/>
      <c r="AS835" s="111"/>
      <c r="AT835" s="111"/>
      <c r="AU835" s="111"/>
      <c r="AV835" s="111"/>
      <c r="AW835" s="111"/>
      <c r="AX835" s="111"/>
      <c r="AY835" s="111"/>
      <c r="AZ835" s="111"/>
      <c r="BA835" s="111"/>
      <c r="BB835" s="111"/>
      <c r="BC835" s="111"/>
      <c r="BD835" s="111"/>
      <c r="BE835" s="111"/>
      <c r="BF835" s="111"/>
      <c r="BG835" s="111"/>
      <c r="BH835" s="111"/>
      <c r="BI835" s="111"/>
      <c r="BJ835" s="111"/>
      <c r="BK835" s="111"/>
      <c r="BL835" s="111"/>
      <c r="BM835" s="111"/>
      <c r="BN835" s="111"/>
      <c r="BO835" s="111"/>
      <c r="BP835" s="111"/>
      <c r="BQ835" s="111"/>
      <c r="BR835" s="111"/>
      <c r="BS835" s="111"/>
      <c r="BT835" s="111"/>
      <c r="BU835" s="111"/>
      <c r="BV835" s="111"/>
      <c r="BW835" s="111"/>
      <c r="BX835" s="111"/>
      <c r="BY835" s="111"/>
      <c r="BZ835" s="111"/>
      <c r="CA835" s="111"/>
      <c r="CB835" s="111"/>
      <c r="CC835" s="111"/>
      <c r="CD835" s="111"/>
      <c r="CE835" s="111"/>
      <c r="CF835" s="111"/>
      <c r="CG835" s="111"/>
      <c r="CH835" s="111"/>
      <c r="CI835" s="111"/>
      <c r="CJ835" s="111"/>
      <c r="CK835" s="111"/>
      <c r="CL835" s="111"/>
      <c r="CM835" s="111"/>
      <c r="CN835" s="111"/>
      <c r="CO835" s="111"/>
      <c r="CP835" s="111"/>
      <c r="CQ835" s="111"/>
      <c r="CR835" s="111"/>
      <c r="CS835" s="111"/>
    </row>
    <row r="836" spans="1:97" s="113" customFormat="1" ht="60" customHeight="1">
      <c r="A836" s="51"/>
      <c r="B836" s="85">
        <v>41</v>
      </c>
      <c r="C836" s="172" t="s">
        <v>2207</v>
      </c>
      <c r="D836" s="5" t="s">
        <v>4322</v>
      </c>
      <c r="E836" s="5" t="s">
        <v>4323</v>
      </c>
      <c r="F836" s="5" t="s">
        <v>4324</v>
      </c>
      <c r="G836" s="85" t="s">
        <v>4325</v>
      </c>
      <c r="H836" s="197"/>
      <c r="I836" s="197"/>
      <c r="J836" s="197">
        <v>10050</v>
      </c>
      <c r="K836" s="85" t="s">
        <v>4224</v>
      </c>
      <c r="L836" s="5" t="s">
        <v>4326</v>
      </c>
      <c r="M836" s="5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  <c r="AA836" s="111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1"/>
      <c r="AM836" s="111"/>
      <c r="AN836" s="111"/>
      <c r="AO836" s="111"/>
      <c r="AP836" s="111"/>
      <c r="AQ836" s="111"/>
      <c r="AR836" s="111"/>
      <c r="AS836" s="111"/>
      <c r="AT836" s="111"/>
      <c r="AU836" s="111"/>
      <c r="AV836" s="111"/>
      <c r="AW836" s="111"/>
      <c r="AX836" s="111"/>
      <c r="AY836" s="111"/>
      <c r="AZ836" s="111"/>
      <c r="BA836" s="111"/>
      <c r="BB836" s="111"/>
      <c r="BC836" s="111"/>
      <c r="BD836" s="111"/>
      <c r="BE836" s="111"/>
      <c r="BF836" s="111"/>
      <c r="BG836" s="111"/>
      <c r="BH836" s="111"/>
      <c r="BI836" s="111"/>
      <c r="BJ836" s="111"/>
      <c r="BK836" s="111"/>
      <c r="BL836" s="111"/>
      <c r="BM836" s="111"/>
      <c r="BN836" s="111"/>
      <c r="BO836" s="111"/>
      <c r="BP836" s="111"/>
      <c r="BQ836" s="111"/>
      <c r="BR836" s="111"/>
      <c r="BS836" s="111"/>
      <c r="BT836" s="111"/>
      <c r="BU836" s="111"/>
      <c r="BV836" s="111"/>
      <c r="BW836" s="111"/>
      <c r="BX836" s="111"/>
      <c r="BY836" s="111"/>
      <c r="BZ836" s="111"/>
      <c r="CA836" s="111"/>
      <c r="CB836" s="111"/>
      <c r="CC836" s="111"/>
      <c r="CD836" s="111"/>
      <c r="CE836" s="111"/>
      <c r="CF836" s="111"/>
      <c r="CG836" s="111"/>
      <c r="CH836" s="111"/>
      <c r="CI836" s="111"/>
      <c r="CJ836" s="111"/>
      <c r="CK836" s="111"/>
      <c r="CL836" s="111"/>
      <c r="CM836" s="111"/>
      <c r="CN836" s="111"/>
      <c r="CO836" s="111"/>
      <c r="CP836" s="111"/>
      <c r="CQ836" s="111"/>
      <c r="CR836" s="111"/>
      <c r="CS836" s="111"/>
    </row>
    <row r="837" spans="1:97" s="113" customFormat="1" ht="60" customHeight="1">
      <c r="A837" s="51"/>
      <c r="B837" s="85">
        <v>42</v>
      </c>
      <c r="C837" s="172" t="s">
        <v>4327</v>
      </c>
      <c r="D837" s="5" t="s">
        <v>4328</v>
      </c>
      <c r="E837" s="5" t="s">
        <v>4329</v>
      </c>
      <c r="F837" s="5" t="s">
        <v>4330</v>
      </c>
      <c r="G837" s="85" t="s">
        <v>6510</v>
      </c>
      <c r="H837" s="197"/>
      <c r="I837" s="197"/>
      <c r="J837" s="197">
        <v>5000</v>
      </c>
      <c r="K837" s="85" t="s">
        <v>4224</v>
      </c>
      <c r="L837" s="5" t="s">
        <v>4331</v>
      </c>
      <c r="M837" s="5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  <c r="AA837" s="111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1"/>
      <c r="AM837" s="111"/>
      <c r="AN837" s="111"/>
      <c r="AO837" s="111"/>
      <c r="AP837" s="111"/>
      <c r="AQ837" s="111"/>
      <c r="AR837" s="111"/>
      <c r="AS837" s="111"/>
      <c r="AT837" s="111"/>
      <c r="AU837" s="111"/>
      <c r="AV837" s="111"/>
      <c r="AW837" s="111"/>
      <c r="AX837" s="111"/>
      <c r="AY837" s="111"/>
      <c r="AZ837" s="111"/>
      <c r="BA837" s="111"/>
      <c r="BB837" s="111"/>
      <c r="BC837" s="111"/>
      <c r="BD837" s="111"/>
      <c r="BE837" s="111"/>
      <c r="BF837" s="111"/>
      <c r="BG837" s="111"/>
      <c r="BH837" s="111"/>
      <c r="BI837" s="111"/>
      <c r="BJ837" s="111"/>
      <c r="BK837" s="111"/>
      <c r="BL837" s="111"/>
      <c r="BM837" s="111"/>
      <c r="BN837" s="111"/>
      <c r="BO837" s="111"/>
      <c r="BP837" s="111"/>
      <c r="BQ837" s="111"/>
      <c r="BR837" s="111"/>
      <c r="BS837" s="111"/>
      <c r="BT837" s="111"/>
      <c r="BU837" s="111"/>
      <c r="BV837" s="111"/>
      <c r="BW837" s="111"/>
      <c r="BX837" s="111"/>
      <c r="BY837" s="111"/>
      <c r="BZ837" s="111"/>
      <c r="CA837" s="111"/>
      <c r="CB837" s="111"/>
      <c r="CC837" s="111"/>
      <c r="CD837" s="111"/>
      <c r="CE837" s="111"/>
      <c r="CF837" s="111"/>
      <c r="CG837" s="111"/>
      <c r="CH837" s="111"/>
      <c r="CI837" s="111"/>
      <c r="CJ837" s="111"/>
      <c r="CK837" s="111"/>
      <c r="CL837" s="111"/>
      <c r="CM837" s="111"/>
      <c r="CN837" s="111"/>
      <c r="CO837" s="111"/>
      <c r="CP837" s="111"/>
      <c r="CQ837" s="111"/>
      <c r="CR837" s="111"/>
      <c r="CS837" s="111"/>
    </row>
    <row r="838" spans="1:97" s="113" customFormat="1" ht="60" customHeight="1">
      <c r="A838" s="51"/>
      <c r="B838" s="85">
        <v>43</v>
      </c>
      <c r="C838" s="172" t="s">
        <v>4332</v>
      </c>
      <c r="D838" s="5" t="s">
        <v>4333</v>
      </c>
      <c r="E838" s="5" t="s">
        <v>4334</v>
      </c>
      <c r="F838" s="5" t="s">
        <v>4335</v>
      </c>
      <c r="G838" s="85" t="s">
        <v>4336</v>
      </c>
      <c r="H838" s="197"/>
      <c r="I838" s="197"/>
      <c r="J838" s="197">
        <v>1251</v>
      </c>
      <c r="K838" s="85" t="s">
        <v>4224</v>
      </c>
      <c r="L838" s="5" t="s">
        <v>4337</v>
      </c>
      <c r="M838" s="5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  <c r="AA838" s="111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1"/>
      <c r="AM838" s="111"/>
      <c r="AN838" s="111"/>
      <c r="AO838" s="111"/>
      <c r="AP838" s="111"/>
      <c r="AQ838" s="111"/>
      <c r="AR838" s="111"/>
      <c r="AS838" s="111"/>
      <c r="AT838" s="111"/>
      <c r="AU838" s="111"/>
      <c r="AV838" s="111"/>
      <c r="AW838" s="111"/>
      <c r="AX838" s="111"/>
      <c r="AY838" s="111"/>
      <c r="AZ838" s="111"/>
      <c r="BA838" s="111"/>
      <c r="BB838" s="111"/>
      <c r="BC838" s="111"/>
      <c r="BD838" s="111"/>
      <c r="BE838" s="111"/>
      <c r="BF838" s="111"/>
      <c r="BG838" s="111"/>
      <c r="BH838" s="111"/>
      <c r="BI838" s="111"/>
      <c r="BJ838" s="111"/>
      <c r="BK838" s="111"/>
      <c r="BL838" s="111"/>
      <c r="BM838" s="111"/>
      <c r="BN838" s="111"/>
      <c r="BO838" s="111"/>
      <c r="BP838" s="111"/>
      <c r="BQ838" s="111"/>
      <c r="BR838" s="111"/>
      <c r="BS838" s="111"/>
      <c r="BT838" s="111"/>
      <c r="BU838" s="111"/>
      <c r="BV838" s="111"/>
      <c r="BW838" s="111"/>
      <c r="BX838" s="111"/>
      <c r="BY838" s="111"/>
      <c r="BZ838" s="111"/>
      <c r="CA838" s="111"/>
      <c r="CB838" s="111"/>
      <c r="CC838" s="111"/>
      <c r="CD838" s="111"/>
      <c r="CE838" s="111"/>
      <c r="CF838" s="111"/>
      <c r="CG838" s="111"/>
      <c r="CH838" s="111"/>
      <c r="CI838" s="111"/>
      <c r="CJ838" s="111"/>
      <c r="CK838" s="111"/>
      <c r="CL838" s="111"/>
      <c r="CM838" s="111"/>
      <c r="CN838" s="111"/>
      <c r="CO838" s="111"/>
      <c r="CP838" s="111"/>
      <c r="CQ838" s="111"/>
      <c r="CR838" s="111"/>
      <c r="CS838" s="111"/>
    </row>
    <row r="839" spans="1:97" s="113" customFormat="1" ht="60" customHeight="1">
      <c r="A839" s="51"/>
      <c r="B839" s="85">
        <v>44</v>
      </c>
      <c r="C839" s="172" t="s">
        <v>4338</v>
      </c>
      <c r="D839" s="5" t="s">
        <v>4339</v>
      </c>
      <c r="E839" s="5" t="s">
        <v>4340</v>
      </c>
      <c r="F839" s="5" t="s">
        <v>4341</v>
      </c>
      <c r="G839" s="85" t="s">
        <v>4342</v>
      </c>
      <c r="H839" s="197"/>
      <c r="I839" s="197"/>
      <c r="J839" s="197">
        <v>15000</v>
      </c>
      <c r="K839" s="85" t="s">
        <v>4224</v>
      </c>
      <c r="L839" s="5" t="s">
        <v>4343</v>
      </c>
      <c r="M839" s="5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  <c r="AA839" s="111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1"/>
      <c r="AM839" s="111"/>
      <c r="AN839" s="111"/>
      <c r="AO839" s="111"/>
      <c r="AP839" s="111"/>
      <c r="AQ839" s="111"/>
      <c r="AR839" s="111"/>
      <c r="AS839" s="111"/>
      <c r="AT839" s="111"/>
      <c r="AU839" s="111"/>
      <c r="AV839" s="111"/>
      <c r="AW839" s="111"/>
      <c r="AX839" s="111"/>
      <c r="AY839" s="111"/>
      <c r="AZ839" s="111"/>
      <c r="BA839" s="111"/>
      <c r="BB839" s="111"/>
      <c r="BC839" s="111"/>
      <c r="BD839" s="111"/>
      <c r="BE839" s="111"/>
      <c r="BF839" s="111"/>
      <c r="BG839" s="111"/>
      <c r="BH839" s="111"/>
      <c r="BI839" s="111"/>
      <c r="BJ839" s="111"/>
      <c r="BK839" s="111"/>
      <c r="BL839" s="111"/>
      <c r="BM839" s="111"/>
      <c r="BN839" s="111"/>
      <c r="BO839" s="111"/>
      <c r="BP839" s="111"/>
      <c r="BQ839" s="111"/>
      <c r="BR839" s="111"/>
      <c r="BS839" s="111"/>
      <c r="BT839" s="111"/>
      <c r="BU839" s="111"/>
      <c r="BV839" s="111"/>
      <c r="BW839" s="111"/>
      <c r="BX839" s="111"/>
      <c r="BY839" s="111"/>
      <c r="BZ839" s="111"/>
      <c r="CA839" s="111"/>
      <c r="CB839" s="111"/>
      <c r="CC839" s="111"/>
      <c r="CD839" s="111"/>
      <c r="CE839" s="111"/>
      <c r="CF839" s="111"/>
      <c r="CG839" s="111"/>
      <c r="CH839" s="111"/>
      <c r="CI839" s="111"/>
      <c r="CJ839" s="111"/>
      <c r="CK839" s="111"/>
      <c r="CL839" s="111"/>
      <c r="CM839" s="111"/>
      <c r="CN839" s="111"/>
      <c r="CO839" s="111"/>
      <c r="CP839" s="111"/>
      <c r="CQ839" s="111"/>
      <c r="CR839" s="111"/>
      <c r="CS839" s="111"/>
    </row>
    <row r="840" spans="1:97" s="113" customFormat="1" ht="60" customHeight="1">
      <c r="A840" s="51"/>
      <c r="B840" s="85">
        <v>45</v>
      </c>
      <c r="C840" s="172" t="s">
        <v>4344</v>
      </c>
      <c r="D840" s="5" t="s">
        <v>4345</v>
      </c>
      <c r="E840" s="5" t="s">
        <v>4346</v>
      </c>
      <c r="F840" s="5" t="s">
        <v>4347</v>
      </c>
      <c r="G840" s="85" t="s">
        <v>4348</v>
      </c>
      <c r="H840" s="197"/>
      <c r="I840" s="197"/>
      <c r="J840" s="197">
        <v>3800</v>
      </c>
      <c r="K840" s="85" t="s">
        <v>4224</v>
      </c>
      <c r="L840" s="5" t="s">
        <v>4349</v>
      </c>
      <c r="M840" s="5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  <c r="AQ840" s="111"/>
      <c r="AR840" s="111"/>
      <c r="AS840" s="111"/>
      <c r="AT840" s="111"/>
      <c r="AU840" s="111"/>
      <c r="AV840" s="111"/>
      <c r="AW840" s="111"/>
      <c r="AX840" s="111"/>
      <c r="AY840" s="111"/>
      <c r="AZ840" s="111"/>
      <c r="BA840" s="111"/>
      <c r="BB840" s="111"/>
      <c r="BC840" s="111"/>
      <c r="BD840" s="111"/>
      <c r="BE840" s="111"/>
      <c r="BF840" s="111"/>
      <c r="BG840" s="111"/>
      <c r="BH840" s="111"/>
      <c r="BI840" s="111"/>
      <c r="BJ840" s="111"/>
      <c r="BK840" s="111"/>
      <c r="BL840" s="111"/>
      <c r="BM840" s="111"/>
      <c r="BN840" s="111"/>
      <c r="BO840" s="111"/>
      <c r="BP840" s="111"/>
      <c r="BQ840" s="111"/>
      <c r="BR840" s="111"/>
      <c r="BS840" s="111"/>
      <c r="BT840" s="111"/>
      <c r="BU840" s="111"/>
      <c r="BV840" s="111"/>
      <c r="BW840" s="111"/>
      <c r="BX840" s="111"/>
      <c r="BY840" s="111"/>
      <c r="BZ840" s="111"/>
      <c r="CA840" s="111"/>
      <c r="CB840" s="111"/>
      <c r="CC840" s="111"/>
      <c r="CD840" s="111"/>
      <c r="CE840" s="111"/>
      <c r="CF840" s="111"/>
      <c r="CG840" s="111"/>
      <c r="CH840" s="111"/>
      <c r="CI840" s="111"/>
      <c r="CJ840" s="111"/>
      <c r="CK840" s="111"/>
      <c r="CL840" s="111"/>
      <c r="CM840" s="111"/>
      <c r="CN840" s="111"/>
      <c r="CO840" s="111"/>
      <c r="CP840" s="111"/>
      <c r="CQ840" s="111"/>
      <c r="CR840" s="111"/>
      <c r="CS840" s="111"/>
    </row>
    <row r="841" spans="1:97" s="113" customFormat="1" ht="60" customHeight="1">
      <c r="A841" s="51"/>
      <c r="B841" s="85">
        <v>46</v>
      </c>
      <c r="C841" s="172" t="s">
        <v>4350</v>
      </c>
      <c r="D841" s="5" t="s">
        <v>4328</v>
      </c>
      <c r="E841" s="5" t="s">
        <v>4351</v>
      </c>
      <c r="F841" s="5" t="s">
        <v>4352</v>
      </c>
      <c r="G841" s="85" t="s">
        <v>4353</v>
      </c>
      <c r="H841" s="197"/>
      <c r="I841" s="197"/>
      <c r="J841" s="197">
        <v>5200</v>
      </c>
      <c r="K841" s="85" t="s">
        <v>4224</v>
      </c>
      <c r="L841" s="5" t="s">
        <v>4354</v>
      </c>
      <c r="M841" s="5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  <c r="AQ841" s="111"/>
      <c r="AR841" s="111"/>
      <c r="AS841" s="111"/>
      <c r="AT841" s="111"/>
      <c r="AU841" s="111"/>
      <c r="AV841" s="111"/>
      <c r="AW841" s="111"/>
      <c r="AX841" s="111"/>
      <c r="AY841" s="111"/>
      <c r="AZ841" s="111"/>
      <c r="BA841" s="111"/>
      <c r="BB841" s="111"/>
      <c r="BC841" s="111"/>
      <c r="BD841" s="111"/>
      <c r="BE841" s="111"/>
      <c r="BF841" s="111"/>
      <c r="BG841" s="111"/>
      <c r="BH841" s="111"/>
      <c r="BI841" s="111"/>
      <c r="BJ841" s="111"/>
      <c r="BK841" s="111"/>
      <c r="BL841" s="111"/>
      <c r="BM841" s="111"/>
      <c r="BN841" s="111"/>
      <c r="BO841" s="111"/>
      <c r="BP841" s="111"/>
      <c r="BQ841" s="111"/>
      <c r="BR841" s="111"/>
      <c r="BS841" s="111"/>
      <c r="BT841" s="111"/>
      <c r="BU841" s="111"/>
      <c r="BV841" s="111"/>
      <c r="BW841" s="111"/>
      <c r="BX841" s="111"/>
      <c r="BY841" s="111"/>
      <c r="BZ841" s="111"/>
      <c r="CA841" s="111"/>
      <c r="CB841" s="111"/>
      <c r="CC841" s="111"/>
      <c r="CD841" s="111"/>
      <c r="CE841" s="111"/>
      <c r="CF841" s="111"/>
      <c r="CG841" s="111"/>
      <c r="CH841" s="111"/>
      <c r="CI841" s="111"/>
      <c r="CJ841" s="111"/>
      <c r="CK841" s="111"/>
      <c r="CL841" s="111"/>
      <c r="CM841" s="111"/>
      <c r="CN841" s="111"/>
      <c r="CO841" s="111"/>
      <c r="CP841" s="111"/>
      <c r="CQ841" s="111"/>
      <c r="CR841" s="111"/>
      <c r="CS841" s="111"/>
    </row>
    <row r="842" spans="1:97" s="113" customFormat="1" ht="60" customHeight="1">
      <c r="A842" s="51"/>
      <c r="B842" s="85">
        <v>47</v>
      </c>
      <c r="C842" s="172" t="s">
        <v>4316</v>
      </c>
      <c r="D842" s="5" t="s">
        <v>4355</v>
      </c>
      <c r="E842" s="5" t="s">
        <v>4356</v>
      </c>
      <c r="F842" s="5" t="s">
        <v>4357</v>
      </c>
      <c r="G842" s="85" t="s">
        <v>4358</v>
      </c>
      <c r="H842" s="197"/>
      <c r="I842" s="197"/>
      <c r="J842" s="197">
        <v>5200</v>
      </c>
      <c r="K842" s="85" t="s">
        <v>4224</v>
      </c>
      <c r="L842" s="5" t="s">
        <v>4359</v>
      </c>
      <c r="M842" s="5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  <c r="AA842" s="111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  <c r="AQ842" s="111"/>
      <c r="AR842" s="111"/>
      <c r="AS842" s="111"/>
      <c r="AT842" s="111"/>
      <c r="AU842" s="111"/>
      <c r="AV842" s="111"/>
      <c r="AW842" s="111"/>
      <c r="AX842" s="111"/>
      <c r="AY842" s="111"/>
      <c r="AZ842" s="111"/>
      <c r="BA842" s="111"/>
      <c r="BB842" s="111"/>
      <c r="BC842" s="111"/>
      <c r="BD842" s="111"/>
      <c r="BE842" s="111"/>
      <c r="BF842" s="111"/>
      <c r="BG842" s="111"/>
      <c r="BH842" s="111"/>
      <c r="BI842" s="111"/>
      <c r="BJ842" s="111"/>
      <c r="BK842" s="111"/>
      <c r="BL842" s="111"/>
      <c r="BM842" s="111"/>
      <c r="BN842" s="111"/>
      <c r="BO842" s="111"/>
      <c r="BP842" s="111"/>
      <c r="BQ842" s="111"/>
      <c r="BR842" s="111"/>
      <c r="BS842" s="111"/>
      <c r="BT842" s="111"/>
      <c r="BU842" s="111"/>
      <c r="BV842" s="111"/>
      <c r="BW842" s="111"/>
      <c r="BX842" s="111"/>
      <c r="BY842" s="111"/>
      <c r="BZ842" s="111"/>
      <c r="CA842" s="111"/>
      <c r="CB842" s="111"/>
      <c r="CC842" s="111"/>
      <c r="CD842" s="111"/>
      <c r="CE842" s="111"/>
      <c r="CF842" s="111"/>
      <c r="CG842" s="111"/>
      <c r="CH842" s="111"/>
      <c r="CI842" s="111"/>
      <c r="CJ842" s="111"/>
      <c r="CK842" s="111"/>
      <c r="CL842" s="111"/>
      <c r="CM842" s="111"/>
      <c r="CN842" s="111"/>
      <c r="CO842" s="111"/>
      <c r="CP842" s="111"/>
      <c r="CQ842" s="111"/>
      <c r="CR842" s="111"/>
      <c r="CS842" s="111"/>
    </row>
    <row r="843" spans="1:97" s="113" customFormat="1" ht="60" customHeight="1">
      <c r="A843" s="51"/>
      <c r="B843" s="85">
        <v>48</v>
      </c>
      <c r="C843" s="172" t="s">
        <v>7189</v>
      </c>
      <c r="D843" s="5" t="s">
        <v>4360</v>
      </c>
      <c r="E843" s="5" t="s">
        <v>4361</v>
      </c>
      <c r="F843" s="5" t="s">
        <v>4362</v>
      </c>
      <c r="G843" s="85" t="s">
        <v>4363</v>
      </c>
      <c r="H843" s="197">
        <v>30050</v>
      </c>
      <c r="I843" s="197"/>
      <c r="J843" s="197"/>
      <c r="K843" s="85" t="s">
        <v>4364</v>
      </c>
      <c r="L843" s="5" t="s">
        <v>4365</v>
      </c>
      <c r="M843" s="5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  <c r="AQ843" s="111"/>
      <c r="AR843" s="111"/>
      <c r="AS843" s="111"/>
      <c r="AT843" s="111"/>
      <c r="AU843" s="111"/>
      <c r="AV843" s="111"/>
      <c r="AW843" s="111"/>
      <c r="AX843" s="111"/>
      <c r="AY843" s="111"/>
      <c r="AZ843" s="111"/>
      <c r="BA843" s="111"/>
      <c r="BB843" s="111"/>
      <c r="BC843" s="111"/>
      <c r="BD843" s="111"/>
      <c r="BE843" s="111"/>
      <c r="BF843" s="111"/>
      <c r="BG843" s="111"/>
      <c r="BH843" s="111"/>
      <c r="BI843" s="111"/>
      <c r="BJ843" s="111"/>
      <c r="BK843" s="111"/>
      <c r="BL843" s="111"/>
      <c r="BM843" s="111"/>
      <c r="BN843" s="111"/>
      <c r="BO843" s="111"/>
      <c r="BP843" s="111"/>
      <c r="BQ843" s="111"/>
      <c r="BR843" s="111"/>
      <c r="BS843" s="111"/>
      <c r="BT843" s="111"/>
      <c r="BU843" s="111"/>
      <c r="BV843" s="111"/>
      <c r="BW843" s="111"/>
      <c r="BX843" s="111"/>
      <c r="BY843" s="111"/>
      <c r="BZ843" s="111"/>
      <c r="CA843" s="111"/>
      <c r="CB843" s="111"/>
      <c r="CC843" s="111"/>
      <c r="CD843" s="111"/>
      <c r="CE843" s="111"/>
      <c r="CF843" s="111"/>
      <c r="CG843" s="111"/>
      <c r="CH843" s="111"/>
      <c r="CI843" s="111"/>
      <c r="CJ843" s="111"/>
      <c r="CK843" s="111"/>
      <c r="CL843" s="111"/>
      <c r="CM843" s="111"/>
      <c r="CN843" s="111"/>
      <c r="CO843" s="111"/>
      <c r="CP843" s="111"/>
      <c r="CQ843" s="111"/>
      <c r="CR843" s="111"/>
      <c r="CS843" s="111"/>
    </row>
    <row r="844" spans="1:97" s="113" customFormat="1" ht="60" customHeight="1">
      <c r="A844" s="51"/>
      <c r="B844" s="85">
        <v>49</v>
      </c>
      <c r="C844" s="172" t="s">
        <v>4366</v>
      </c>
      <c r="D844" s="5" t="s">
        <v>4367</v>
      </c>
      <c r="E844" s="5" t="s">
        <v>4368</v>
      </c>
      <c r="F844" s="5" t="s">
        <v>4369</v>
      </c>
      <c r="G844" s="85" t="s">
        <v>4370</v>
      </c>
      <c r="H844" s="197">
        <v>9800</v>
      </c>
      <c r="I844" s="197"/>
      <c r="J844" s="197"/>
      <c r="K844" s="85" t="s">
        <v>4364</v>
      </c>
      <c r="L844" s="5" t="s">
        <v>4371</v>
      </c>
      <c r="M844" s="5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  <c r="AA844" s="111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1"/>
      <c r="AV844" s="111"/>
      <c r="AW844" s="111"/>
      <c r="AX844" s="111"/>
      <c r="AY844" s="111"/>
      <c r="AZ844" s="111"/>
      <c r="BA844" s="111"/>
      <c r="BB844" s="111"/>
      <c r="BC844" s="111"/>
      <c r="BD844" s="111"/>
      <c r="BE844" s="111"/>
      <c r="BF844" s="111"/>
      <c r="BG844" s="111"/>
      <c r="BH844" s="111"/>
      <c r="BI844" s="111"/>
      <c r="BJ844" s="111"/>
      <c r="BK844" s="111"/>
      <c r="BL844" s="111"/>
      <c r="BM844" s="111"/>
      <c r="BN844" s="111"/>
      <c r="BO844" s="111"/>
      <c r="BP844" s="111"/>
      <c r="BQ844" s="111"/>
      <c r="BR844" s="111"/>
      <c r="BS844" s="111"/>
      <c r="BT844" s="111"/>
      <c r="BU844" s="111"/>
      <c r="BV844" s="111"/>
      <c r="BW844" s="111"/>
      <c r="BX844" s="111"/>
      <c r="BY844" s="111"/>
      <c r="BZ844" s="111"/>
      <c r="CA844" s="111"/>
      <c r="CB844" s="111"/>
      <c r="CC844" s="111"/>
      <c r="CD844" s="111"/>
      <c r="CE844" s="111"/>
      <c r="CF844" s="111"/>
      <c r="CG844" s="111"/>
      <c r="CH844" s="111"/>
      <c r="CI844" s="111"/>
      <c r="CJ844" s="111"/>
      <c r="CK844" s="111"/>
      <c r="CL844" s="111"/>
      <c r="CM844" s="111"/>
      <c r="CN844" s="111"/>
      <c r="CO844" s="111"/>
      <c r="CP844" s="111"/>
      <c r="CQ844" s="111"/>
      <c r="CR844" s="111"/>
      <c r="CS844" s="111"/>
    </row>
    <row r="845" spans="1:97" s="113" customFormat="1" ht="60" customHeight="1">
      <c r="A845" s="51"/>
      <c r="B845" s="85">
        <v>50</v>
      </c>
      <c r="C845" s="172" t="s">
        <v>4372</v>
      </c>
      <c r="D845" s="5" t="s">
        <v>4367</v>
      </c>
      <c r="E845" s="5" t="s">
        <v>4373</v>
      </c>
      <c r="F845" s="5" t="s">
        <v>4374</v>
      </c>
      <c r="G845" s="85" t="s">
        <v>4375</v>
      </c>
      <c r="H845" s="197">
        <v>9900</v>
      </c>
      <c r="I845" s="197"/>
      <c r="J845" s="197"/>
      <c r="K845" s="85" t="s">
        <v>4364</v>
      </c>
      <c r="L845" s="5" t="s">
        <v>4376</v>
      </c>
      <c r="M845" s="5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  <c r="AA845" s="111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/>
      <c r="AL845" s="111"/>
      <c r="AM845" s="111"/>
      <c r="AN845" s="111"/>
      <c r="AO845" s="111"/>
      <c r="AP845" s="111"/>
      <c r="AQ845" s="111"/>
      <c r="AR845" s="111"/>
      <c r="AS845" s="111"/>
      <c r="AT845" s="111"/>
      <c r="AU845" s="111"/>
      <c r="AV845" s="111"/>
      <c r="AW845" s="111"/>
      <c r="AX845" s="111"/>
      <c r="AY845" s="111"/>
      <c r="AZ845" s="111"/>
      <c r="BA845" s="111"/>
      <c r="BB845" s="111"/>
      <c r="BC845" s="111"/>
      <c r="BD845" s="111"/>
      <c r="BE845" s="111"/>
      <c r="BF845" s="111"/>
      <c r="BG845" s="111"/>
      <c r="BH845" s="111"/>
      <c r="BI845" s="111"/>
      <c r="BJ845" s="111"/>
      <c r="BK845" s="111"/>
      <c r="BL845" s="111"/>
      <c r="BM845" s="111"/>
      <c r="BN845" s="111"/>
      <c r="BO845" s="111"/>
      <c r="BP845" s="111"/>
      <c r="BQ845" s="111"/>
      <c r="BR845" s="111"/>
      <c r="BS845" s="111"/>
      <c r="BT845" s="111"/>
      <c r="BU845" s="111"/>
      <c r="BV845" s="111"/>
      <c r="BW845" s="111"/>
      <c r="BX845" s="111"/>
      <c r="BY845" s="111"/>
      <c r="BZ845" s="111"/>
      <c r="CA845" s="111"/>
      <c r="CB845" s="111"/>
      <c r="CC845" s="111"/>
      <c r="CD845" s="111"/>
      <c r="CE845" s="111"/>
      <c r="CF845" s="111"/>
      <c r="CG845" s="111"/>
      <c r="CH845" s="111"/>
      <c r="CI845" s="111"/>
      <c r="CJ845" s="111"/>
      <c r="CK845" s="111"/>
      <c r="CL845" s="111"/>
      <c r="CM845" s="111"/>
      <c r="CN845" s="111"/>
      <c r="CO845" s="111"/>
      <c r="CP845" s="111"/>
      <c r="CQ845" s="111"/>
      <c r="CR845" s="111"/>
      <c r="CS845" s="111"/>
    </row>
    <row r="846" spans="1:97" s="113" customFormat="1" ht="60" customHeight="1">
      <c r="A846" s="51"/>
      <c r="B846" s="85">
        <v>51</v>
      </c>
      <c r="C846" s="172" t="s">
        <v>4377</v>
      </c>
      <c r="D846" s="5" t="s">
        <v>4378</v>
      </c>
      <c r="E846" s="5" t="s">
        <v>4379</v>
      </c>
      <c r="F846" s="5" t="s">
        <v>4380</v>
      </c>
      <c r="G846" s="85" t="s">
        <v>4320</v>
      </c>
      <c r="H846" s="197"/>
      <c r="I846" s="197"/>
      <c r="J846" s="197">
        <v>4800</v>
      </c>
      <c r="K846" s="85" t="s">
        <v>4224</v>
      </c>
      <c r="L846" s="5" t="s">
        <v>4381</v>
      </c>
      <c r="M846" s="5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  <c r="AA846" s="111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1"/>
      <c r="AM846" s="111"/>
      <c r="AN846" s="111"/>
      <c r="AO846" s="111"/>
      <c r="AP846" s="111"/>
      <c r="AQ846" s="111"/>
      <c r="AR846" s="111"/>
      <c r="AS846" s="111"/>
      <c r="AT846" s="111"/>
      <c r="AU846" s="111"/>
      <c r="AV846" s="111"/>
      <c r="AW846" s="111"/>
      <c r="AX846" s="111"/>
      <c r="AY846" s="111"/>
      <c r="AZ846" s="111"/>
      <c r="BA846" s="111"/>
      <c r="BB846" s="111"/>
      <c r="BC846" s="111"/>
      <c r="BD846" s="111"/>
      <c r="BE846" s="111"/>
      <c r="BF846" s="111"/>
      <c r="BG846" s="111"/>
      <c r="BH846" s="111"/>
      <c r="BI846" s="111"/>
      <c r="BJ846" s="111"/>
      <c r="BK846" s="111"/>
      <c r="BL846" s="111"/>
      <c r="BM846" s="111"/>
      <c r="BN846" s="111"/>
      <c r="BO846" s="111"/>
      <c r="BP846" s="111"/>
      <c r="BQ846" s="111"/>
      <c r="BR846" s="111"/>
      <c r="BS846" s="111"/>
      <c r="BT846" s="111"/>
      <c r="BU846" s="111"/>
      <c r="BV846" s="111"/>
      <c r="BW846" s="111"/>
      <c r="BX846" s="111"/>
      <c r="BY846" s="111"/>
      <c r="BZ846" s="111"/>
      <c r="CA846" s="111"/>
      <c r="CB846" s="111"/>
      <c r="CC846" s="111"/>
      <c r="CD846" s="111"/>
      <c r="CE846" s="111"/>
      <c r="CF846" s="111"/>
      <c r="CG846" s="111"/>
      <c r="CH846" s="111"/>
      <c r="CI846" s="111"/>
      <c r="CJ846" s="111"/>
      <c r="CK846" s="111"/>
      <c r="CL846" s="111"/>
      <c r="CM846" s="111"/>
      <c r="CN846" s="111"/>
      <c r="CO846" s="111"/>
      <c r="CP846" s="111"/>
      <c r="CQ846" s="111"/>
      <c r="CR846" s="111"/>
      <c r="CS846" s="111"/>
    </row>
    <row r="847" spans="1:97" s="113" customFormat="1" ht="60" customHeight="1">
      <c r="A847" s="51"/>
      <c r="B847" s="85">
        <v>52</v>
      </c>
      <c r="C847" s="172" t="s">
        <v>4382</v>
      </c>
      <c r="D847" s="5" t="s">
        <v>4360</v>
      </c>
      <c r="E847" s="5" t="s">
        <v>4383</v>
      </c>
      <c r="F847" s="5" t="s">
        <v>4384</v>
      </c>
      <c r="G847" s="85" t="s">
        <v>4385</v>
      </c>
      <c r="H847" s="197"/>
      <c r="I847" s="197"/>
      <c r="J847" s="197">
        <v>12680</v>
      </c>
      <c r="K847" s="85" t="s">
        <v>4224</v>
      </c>
      <c r="L847" s="5" t="s">
        <v>4386</v>
      </c>
      <c r="M847" s="5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  <c r="AA847" s="111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1"/>
      <c r="AM847" s="111"/>
      <c r="AN847" s="111"/>
      <c r="AO847" s="111"/>
      <c r="AP847" s="111"/>
      <c r="AQ847" s="111"/>
      <c r="AR847" s="111"/>
      <c r="AS847" s="111"/>
      <c r="AT847" s="111"/>
      <c r="AU847" s="111"/>
      <c r="AV847" s="111"/>
      <c r="AW847" s="111"/>
      <c r="AX847" s="111"/>
      <c r="AY847" s="111"/>
      <c r="AZ847" s="111"/>
      <c r="BA847" s="111"/>
      <c r="BB847" s="111"/>
      <c r="BC847" s="111"/>
      <c r="BD847" s="111"/>
      <c r="BE847" s="111"/>
      <c r="BF847" s="111"/>
      <c r="BG847" s="111"/>
      <c r="BH847" s="111"/>
      <c r="BI847" s="111"/>
      <c r="BJ847" s="111"/>
      <c r="BK847" s="111"/>
      <c r="BL847" s="111"/>
      <c r="BM847" s="111"/>
      <c r="BN847" s="111"/>
      <c r="BO847" s="111"/>
      <c r="BP847" s="111"/>
      <c r="BQ847" s="111"/>
      <c r="BR847" s="111"/>
      <c r="BS847" s="111"/>
      <c r="BT847" s="111"/>
      <c r="BU847" s="111"/>
      <c r="BV847" s="111"/>
      <c r="BW847" s="111"/>
      <c r="BX847" s="111"/>
      <c r="BY847" s="111"/>
      <c r="BZ847" s="111"/>
      <c r="CA847" s="111"/>
      <c r="CB847" s="111"/>
      <c r="CC847" s="111"/>
      <c r="CD847" s="111"/>
      <c r="CE847" s="111"/>
      <c r="CF847" s="111"/>
      <c r="CG847" s="111"/>
      <c r="CH847" s="111"/>
      <c r="CI847" s="111"/>
      <c r="CJ847" s="111"/>
      <c r="CK847" s="111"/>
      <c r="CL847" s="111"/>
      <c r="CM847" s="111"/>
      <c r="CN847" s="111"/>
      <c r="CO847" s="111"/>
      <c r="CP847" s="111"/>
      <c r="CQ847" s="111"/>
      <c r="CR847" s="111"/>
      <c r="CS847" s="111"/>
    </row>
    <row r="848" spans="1:97" s="113" customFormat="1" ht="60" customHeight="1">
      <c r="A848" s="51"/>
      <c r="B848" s="85">
        <v>53</v>
      </c>
      <c r="C848" s="172" t="s">
        <v>4387</v>
      </c>
      <c r="D848" s="5" t="s">
        <v>4367</v>
      </c>
      <c r="E848" s="5" t="s">
        <v>4388</v>
      </c>
      <c r="F848" s="5" t="s">
        <v>4389</v>
      </c>
      <c r="G848" s="85" t="s">
        <v>4390</v>
      </c>
      <c r="H848" s="197"/>
      <c r="I848" s="197"/>
      <c r="J848" s="197">
        <v>10000</v>
      </c>
      <c r="K848" s="85" t="s">
        <v>4224</v>
      </c>
      <c r="L848" s="5" t="s">
        <v>4391</v>
      </c>
      <c r="M848" s="5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  <c r="AA848" s="111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1"/>
      <c r="AM848" s="111"/>
      <c r="AN848" s="111"/>
      <c r="AO848" s="111"/>
      <c r="AP848" s="111"/>
      <c r="AQ848" s="111"/>
      <c r="AR848" s="111"/>
      <c r="AS848" s="111"/>
      <c r="AT848" s="111"/>
      <c r="AU848" s="111"/>
      <c r="AV848" s="111"/>
      <c r="AW848" s="111"/>
      <c r="AX848" s="111"/>
      <c r="AY848" s="111"/>
      <c r="AZ848" s="111"/>
      <c r="BA848" s="111"/>
      <c r="BB848" s="111"/>
      <c r="BC848" s="111"/>
      <c r="BD848" s="111"/>
      <c r="BE848" s="111"/>
      <c r="BF848" s="111"/>
      <c r="BG848" s="111"/>
      <c r="BH848" s="111"/>
      <c r="BI848" s="111"/>
      <c r="BJ848" s="111"/>
      <c r="BK848" s="111"/>
      <c r="BL848" s="111"/>
      <c r="BM848" s="111"/>
      <c r="BN848" s="111"/>
      <c r="BO848" s="111"/>
      <c r="BP848" s="111"/>
      <c r="BQ848" s="111"/>
      <c r="BR848" s="111"/>
      <c r="BS848" s="111"/>
      <c r="BT848" s="111"/>
      <c r="BU848" s="111"/>
      <c r="BV848" s="111"/>
      <c r="BW848" s="111"/>
      <c r="BX848" s="111"/>
      <c r="BY848" s="111"/>
      <c r="BZ848" s="111"/>
      <c r="CA848" s="111"/>
      <c r="CB848" s="111"/>
      <c r="CC848" s="111"/>
      <c r="CD848" s="111"/>
      <c r="CE848" s="111"/>
      <c r="CF848" s="111"/>
      <c r="CG848" s="111"/>
      <c r="CH848" s="111"/>
      <c r="CI848" s="111"/>
      <c r="CJ848" s="111"/>
      <c r="CK848" s="111"/>
      <c r="CL848" s="111"/>
      <c r="CM848" s="111"/>
      <c r="CN848" s="111"/>
      <c r="CO848" s="111"/>
      <c r="CP848" s="111"/>
      <c r="CQ848" s="111"/>
      <c r="CR848" s="111"/>
      <c r="CS848" s="111"/>
    </row>
    <row r="849" spans="1:97" s="113" customFormat="1" ht="60" customHeight="1">
      <c r="A849" s="51"/>
      <c r="B849" s="85">
        <v>54</v>
      </c>
      <c r="C849" s="172" t="s">
        <v>4392</v>
      </c>
      <c r="D849" s="5" t="s">
        <v>4393</v>
      </c>
      <c r="E849" s="5" t="s">
        <v>4394</v>
      </c>
      <c r="F849" s="5" t="s">
        <v>4395</v>
      </c>
      <c r="G849" s="85" t="s">
        <v>4396</v>
      </c>
      <c r="H849" s="197"/>
      <c r="I849" s="197"/>
      <c r="J849" s="197">
        <v>5360</v>
      </c>
      <c r="K849" s="85" t="s">
        <v>4224</v>
      </c>
      <c r="L849" s="5" t="s">
        <v>4397</v>
      </c>
      <c r="M849" s="5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  <c r="AA849" s="111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1"/>
      <c r="AM849" s="111"/>
      <c r="AN849" s="111"/>
      <c r="AO849" s="111"/>
      <c r="AP849" s="111"/>
      <c r="AQ849" s="111"/>
      <c r="AR849" s="111"/>
      <c r="AS849" s="111"/>
      <c r="AT849" s="111"/>
      <c r="AU849" s="111"/>
      <c r="AV849" s="111"/>
      <c r="AW849" s="111"/>
      <c r="AX849" s="111"/>
      <c r="AY849" s="111"/>
      <c r="AZ849" s="111"/>
      <c r="BA849" s="111"/>
      <c r="BB849" s="111"/>
      <c r="BC849" s="111"/>
      <c r="BD849" s="111"/>
      <c r="BE849" s="111"/>
      <c r="BF849" s="111"/>
      <c r="BG849" s="111"/>
      <c r="BH849" s="111"/>
      <c r="BI849" s="111"/>
      <c r="BJ849" s="111"/>
      <c r="BK849" s="111"/>
      <c r="BL849" s="111"/>
      <c r="BM849" s="111"/>
      <c r="BN849" s="111"/>
      <c r="BO849" s="111"/>
      <c r="BP849" s="111"/>
      <c r="BQ849" s="111"/>
      <c r="BR849" s="111"/>
      <c r="BS849" s="111"/>
      <c r="BT849" s="111"/>
      <c r="BU849" s="111"/>
      <c r="BV849" s="111"/>
      <c r="BW849" s="111"/>
      <c r="BX849" s="111"/>
      <c r="BY849" s="111"/>
      <c r="BZ849" s="111"/>
      <c r="CA849" s="111"/>
      <c r="CB849" s="111"/>
      <c r="CC849" s="111"/>
      <c r="CD849" s="111"/>
      <c r="CE849" s="111"/>
      <c r="CF849" s="111"/>
      <c r="CG849" s="111"/>
      <c r="CH849" s="111"/>
      <c r="CI849" s="111"/>
      <c r="CJ849" s="111"/>
      <c r="CK849" s="111"/>
      <c r="CL849" s="111"/>
      <c r="CM849" s="111"/>
      <c r="CN849" s="111"/>
      <c r="CO849" s="111"/>
      <c r="CP849" s="111"/>
      <c r="CQ849" s="111"/>
      <c r="CR849" s="111"/>
      <c r="CS849" s="111"/>
    </row>
    <row r="850" spans="1:97" s="113" customFormat="1" ht="60" customHeight="1">
      <c r="A850" s="51"/>
      <c r="B850" s="85">
        <v>55</v>
      </c>
      <c r="C850" s="172" t="s">
        <v>4382</v>
      </c>
      <c r="D850" s="5" t="s">
        <v>4360</v>
      </c>
      <c r="E850" s="5" t="s">
        <v>4398</v>
      </c>
      <c r="F850" s="5" t="s">
        <v>4399</v>
      </c>
      <c r="G850" s="85" t="s">
        <v>6484</v>
      </c>
      <c r="H850" s="197"/>
      <c r="I850" s="197"/>
      <c r="J850" s="197">
        <v>200</v>
      </c>
      <c r="K850" s="85" t="s">
        <v>4224</v>
      </c>
      <c r="L850" s="5" t="s">
        <v>4400</v>
      </c>
      <c r="M850" s="5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  <c r="AA850" s="111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1"/>
      <c r="AM850" s="111"/>
      <c r="AN850" s="111"/>
      <c r="AO850" s="111"/>
      <c r="AP850" s="111"/>
      <c r="AQ850" s="111"/>
      <c r="AR850" s="111"/>
      <c r="AS850" s="111"/>
      <c r="AT850" s="111"/>
      <c r="AU850" s="111"/>
      <c r="AV850" s="111"/>
      <c r="AW850" s="111"/>
      <c r="AX850" s="111"/>
      <c r="AY850" s="111"/>
      <c r="AZ850" s="111"/>
      <c r="BA850" s="111"/>
      <c r="BB850" s="111"/>
      <c r="BC850" s="111"/>
      <c r="BD850" s="111"/>
      <c r="BE850" s="111"/>
      <c r="BF850" s="111"/>
      <c r="BG850" s="111"/>
      <c r="BH850" s="111"/>
      <c r="BI850" s="111"/>
      <c r="BJ850" s="111"/>
      <c r="BK850" s="111"/>
      <c r="BL850" s="111"/>
      <c r="BM850" s="111"/>
      <c r="BN850" s="111"/>
      <c r="BO850" s="111"/>
      <c r="BP850" s="111"/>
      <c r="BQ850" s="111"/>
      <c r="BR850" s="111"/>
      <c r="BS850" s="111"/>
      <c r="BT850" s="111"/>
      <c r="BU850" s="111"/>
      <c r="BV850" s="111"/>
      <c r="BW850" s="111"/>
      <c r="BX850" s="111"/>
      <c r="BY850" s="111"/>
      <c r="BZ850" s="111"/>
      <c r="CA850" s="111"/>
      <c r="CB850" s="111"/>
      <c r="CC850" s="111"/>
      <c r="CD850" s="111"/>
      <c r="CE850" s="111"/>
      <c r="CF850" s="111"/>
      <c r="CG850" s="111"/>
      <c r="CH850" s="111"/>
      <c r="CI850" s="111"/>
      <c r="CJ850" s="111"/>
      <c r="CK850" s="111"/>
      <c r="CL850" s="111"/>
      <c r="CM850" s="111"/>
      <c r="CN850" s="111"/>
      <c r="CO850" s="111"/>
      <c r="CP850" s="111"/>
      <c r="CQ850" s="111"/>
      <c r="CR850" s="111"/>
      <c r="CS850" s="111"/>
    </row>
    <row r="851" spans="1:97" s="113" customFormat="1" ht="60" customHeight="1">
      <c r="A851" s="51"/>
      <c r="B851" s="85">
        <v>56</v>
      </c>
      <c r="C851" s="172" t="s">
        <v>4382</v>
      </c>
      <c r="D851" s="5" t="s">
        <v>4360</v>
      </c>
      <c r="E851" s="5" t="s">
        <v>4401</v>
      </c>
      <c r="F851" s="5" t="s">
        <v>4402</v>
      </c>
      <c r="G851" s="85" t="s">
        <v>4403</v>
      </c>
      <c r="H851" s="197"/>
      <c r="I851" s="197"/>
      <c r="J851" s="197">
        <v>4200</v>
      </c>
      <c r="K851" s="85" t="s">
        <v>4224</v>
      </c>
      <c r="L851" s="5" t="s">
        <v>4404</v>
      </c>
      <c r="M851" s="5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  <c r="AA851" s="111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1"/>
      <c r="AM851" s="111"/>
      <c r="AN851" s="111"/>
      <c r="AO851" s="111"/>
      <c r="AP851" s="111"/>
      <c r="AQ851" s="111"/>
      <c r="AR851" s="111"/>
      <c r="AS851" s="111"/>
      <c r="AT851" s="111"/>
      <c r="AU851" s="111"/>
      <c r="AV851" s="111"/>
      <c r="AW851" s="111"/>
      <c r="AX851" s="111"/>
      <c r="AY851" s="111"/>
      <c r="AZ851" s="111"/>
      <c r="BA851" s="111"/>
      <c r="BB851" s="111"/>
      <c r="BC851" s="111"/>
      <c r="BD851" s="111"/>
      <c r="BE851" s="111"/>
      <c r="BF851" s="111"/>
      <c r="BG851" s="111"/>
      <c r="BH851" s="111"/>
      <c r="BI851" s="111"/>
      <c r="BJ851" s="111"/>
      <c r="BK851" s="111"/>
      <c r="BL851" s="111"/>
      <c r="BM851" s="111"/>
      <c r="BN851" s="111"/>
      <c r="BO851" s="111"/>
      <c r="BP851" s="111"/>
      <c r="BQ851" s="111"/>
      <c r="BR851" s="111"/>
      <c r="BS851" s="111"/>
      <c r="BT851" s="111"/>
      <c r="BU851" s="111"/>
      <c r="BV851" s="111"/>
      <c r="BW851" s="111"/>
      <c r="BX851" s="111"/>
      <c r="BY851" s="111"/>
      <c r="BZ851" s="111"/>
      <c r="CA851" s="111"/>
      <c r="CB851" s="111"/>
      <c r="CC851" s="111"/>
      <c r="CD851" s="111"/>
      <c r="CE851" s="111"/>
      <c r="CF851" s="111"/>
      <c r="CG851" s="111"/>
      <c r="CH851" s="111"/>
      <c r="CI851" s="111"/>
      <c r="CJ851" s="111"/>
      <c r="CK851" s="111"/>
      <c r="CL851" s="111"/>
      <c r="CM851" s="111"/>
      <c r="CN851" s="111"/>
      <c r="CO851" s="111"/>
      <c r="CP851" s="111"/>
      <c r="CQ851" s="111"/>
      <c r="CR851" s="111"/>
      <c r="CS851" s="111"/>
    </row>
    <row r="852" spans="1:97" s="113" customFormat="1" ht="60" customHeight="1">
      <c r="A852" s="51"/>
      <c r="B852" s="85">
        <v>57</v>
      </c>
      <c r="C852" s="172" t="s">
        <v>4405</v>
      </c>
      <c r="D852" s="5" t="s">
        <v>4406</v>
      </c>
      <c r="E852" s="5" t="s">
        <v>4407</v>
      </c>
      <c r="F852" s="5" t="s">
        <v>4408</v>
      </c>
      <c r="G852" s="85" t="s">
        <v>4409</v>
      </c>
      <c r="H852" s="197"/>
      <c r="I852" s="197"/>
      <c r="J852" s="197">
        <v>975</v>
      </c>
      <c r="K852" s="85" t="s">
        <v>4224</v>
      </c>
      <c r="L852" s="5" t="s">
        <v>4410</v>
      </c>
      <c r="M852" s="5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  <c r="AA852" s="111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1"/>
      <c r="AM852" s="111"/>
      <c r="AN852" s="111"/>
      <c r="AO852" s="111"/>
      <c r="AP852" s="111"/>
      <c r="AQ852" s="111"/>
      <c r="AR852" s="111"/>
      <c r="AS852" s="111"/>
      <c r="AT852" s="111"/>
      <c r="AU852" s="111"/>
      <c r="AV852" s="111"/>
      <c r="AW852" s="111"/>
      <c r="AX852" s="111"/>
      <c r="AY852" s="111"/>
      <c r="AZ852" s="111"/>
      <c r="BA852" s="111"/>
      <c r="BB852" s="111"/>
      <c r="BC852" s="111"/>
      <c r="BD852" s="111"/>
      <c r="BE852" s="111"/>
      <c r="BF852" s="111"/>
      <c r="BG852" s="111"/>
      <c r="BH852" s="111"/>
      <c r="BI852" s="111"/>
      <c r="BJ852" s="111"/>
      <c r="BK852" s="111"/>
      <c r="BL852" s="111"/>
      <c r="BM852" s="111"/>
      <c r="BN852" s="111"/>
      <c r="BO852" s="111"/>
      <c r="BP852" s="111"/>
      <c r="BQ852" s="111"/>
      <c r="BR852" s="111"/>
      <c r="BS852" s="111"/>
      <c r="BT852" s="111"/>
      <c r="BU852" s="111"/>
      <c r="BV852" s="111"/>
      <c r="BW852" s="111"/>
      <c r="BX852" s="111"/>
      <c r="BY852" s="111"/>
      <c r="BZ852" s="111"/>
      <c r="CA852" s="111"/>
      <c r="CB852" s="111"/>
      <c r="CC852" s="111"/>
      <c r="CD852" s="111"/>
      <c r="CE852" s="111"/>
      <c r="CF852" s="111"/>
      <c r="CG852" s="111"/>
      <c r="CH852" s="111"/>
      <c r="CI852" s="111"/>
      <c r="CJ852" s="111"/>
      <c r="CK852" s="111"/>
      <c r="CL852" s="111"/>
      <c r="CM852" s="111"/>
      <c r="CN852" s="111"/>
      <c r="CO852" s="111"/>
      <c r="CP852" s="111"/>
      <c r="CQ852" s="111"/>
      <c r="CR852" s="111"/>
      <c r="CS852" s="111"/>
    </row>
    <row r="853" spans="1:97" s="113" customFormat="1" ht="60" customHeight="1">
      <c r="A853" s="51"/>
      <c r="B853" s="85">
        <v>58</v>
      </c>
      <c r="C853" s="172" t="s">
        <v>4405</v>
      </c>
      <c r="D853" s="5" t="s">
        <v>4406</v>
      </c>
      <c r="E853" s="5" t="s">
        <v>4411</v>
      </c>
      <c r="F853" s="5" t="s">
        <v>4412</v>
      </c>
      <c r="G853" s="85" t="s">
        <v>4413</v>
      </c>
      <c r="H853" s="197"/>
      <c r="I853" s="197"/>
      <c r="J853" s="197">
        <v>400</v>
      </c>
      <c r="K853" s="85" t="s">
        <v>4224</v>
      </c>
      <c r="L853" s="5" t="s">
        <v>4414</v>
      </c>
      <c r="M853" s="5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  <c r="AA853" s="111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1"/>
      <c r="AM853" s="111"/>
      <c r="AN853" s="111"/>
      <c r="AO853" s="111"/>
      <c r="AP853" s="111"/>
      <c r="AQ853" s="111"/>
      <c r="AR853" s="111"/>
      <c r="AS853" s="111"/>
      <c r="AT853" s="111"/>
      <c r="AU853" s="111"/>
      <c r="AV853" s="111"/>
      <c r="AW853" s="111"/>
      <c r="AX853" s="111"/>
      <c r="AY853" s="111"/>
      <c r="AZ853" s="111"/>
      <c r="BA853" s="111"/>
      <c r="BB853" s="111"/>
      <c r="BC853" s="111"/>
      <c r="BD853" s="111"/>
      <c r="BE853" s="111"/>
      <c r="BF853" s="111"/>
      <c r="BG853" s="111"/>
      <c r="BH853" s="111"/>
      <c r="BI853" s="111"/>
      <c r="BJ853" s="111"/>
      <c r="BK853" s="111"/>
      <c r="BL853" s="111"/>
      <c r="BM853" s="111"/>
      <c r="BN853" s="111"/>
      <c r="BO853" s="111"/>
      <c r="BP853" s="111"/>
      <c r="BQ853" s="111"/>
      <c r="BR853" s="111"/>
      <c r="BS853" s="111"/>
      <c r="BT853" s="111"/>
      <c r="BU853" s="111"/>
      <c r="BV853" s="111"/>
      <c r="BW853" s="111"/>
      <c r="BX853" s="111"/>
      <c r="BY853" s="111"/>
      <c r="BZ853" s="111"/>
      <c r="CA853" s="111"/>
      <c r="CB853" s="111"/>
      <c r="CC853" s="111"/>
      <c r="CD853" s="111"/>
      <c r="CE853" s="111"/>
      <c r="CF853" s="111"/>
      <c r="CG853" s="111"/>
      <c r="CH853" s="111"/>
      <c r="CI853" s="111"/>
      <c r="CJ853" s="111"/>
      <c r="CK853" s="111"/>
      <c r="CL853" s="111"/>
      <c r="CM853" s="111"/>
      <c r="CN853" s="111"/>
      <c r="CO853" s="111"/>
      <c r="CP853" s="111"/>
      <c r="CQ853" s="111"/>
      <c r="CR853" s="111"/>
      <c r="CS853" s="111"/>
    </row>
    <row r="854" spans="1:97" s="113" customFormat="1" ht="60" customHeight="1">
      <c r="A854" s="51"/>
      <c r="B854" s="85">
        <v>59</v>
      </c>
      <c r="C854" s="172" t="s">
        <v>4415</v>
      </c>
      <c r="D854" s="5" t="s">
        <v>4416</v>
      </c>
      <c r="E854" s="5" t="s">
        <v>4417</v>
      </c>
      <c r="F854" s="5" t="s">
        <v>4418</v>
      </c>
      <c r="G854" s="85" t="s">
        <v>4358</v>
      </c>
      <c r="H854" s="197"/>
      <c r="I854" s="197"/>
      <c r="J854" s="197">
        <v>5200</v>
      </c>
      <c r="K854" s="85" t="s">
        <v>4224</v>
      </c>
      <c r="L854" s="5" t="s">
        <v>4419</v>
      </c>
      <c r="M854" s="5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  <c r="AA854" s="111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1"/>
      <c r="AM854" s="111"/>
      <c r="AN854" s="111"/>
      <c r="AO854" s="111"/>
      <c r="AP854" s="111"/>
      <c r="AQ854" s="111"/>
      <c r="AR854" s="111"/>
      <c r="AS854" s="111"/>
      <c r="AT854" s="111"/>
      <c r="AU854" s="111"/>
      <c r="AV854" s="111"/>
      <c r="AW854" s="111"/>
      <c r="AX854" s="111"/>
      <c r="AY854" s="111"/>
      <c r="AZ854" s="111"/>
      <c r="BA854" s="111"/>
      <c r="BB854" s="111"/>
      <c r="BC854" s="111"/>
      <c r="BD854" s="111"/>
      <c r="BE854" s="111"/>
      <c r="BF854" s="111"/>
      <c r="BG854" s="111"/>
      <c r="BH854" s="111"/>
      <c r="BI854" s="111"/>
      <c r="BJ854" s="111"/>
      <c r="BK854" s="111"/>
      <c r="BL854" s="111"/>
      <c r="BM854" s="111"/>
      <c r="BN854" s="111"/>
      <c r="BO854" s="111"/>
      <c r="BP854" s="111"/>
      <c r="BQ854" s="111"/>
      <c r="BR854" s="111"/>
      <c r="BS854" s="111"/>
      <c r="BT854" s="111"/>
      <c r="BU854" s="111"/>
      <c r="BV854" s="111"/>
      <c r="BW854" s="111"/>
      <c r="BX854" s="111"/>
      <c r="BY854" s="111"/>
      <c r="BZ854" s="111"/>
      <c r="CA854" s="111"/>
      <c r="CB854" s="111"/>
      <c r="CC854" s="111"/>
      <c r="CD854" s="111"/>
      <c r="CE854" s="111"/>
      <c r="CF854" s="111"/>
      <c r="CG854" s="111"/>
      <c r="CH854" s="111"/>
      <c r="CI854" s="111"/>
      <c r="CJ854" s="111"/>
      <c r="CK854" s="111"/>
      <c r="CL854" s="111"/>
      <c r="CM854" s="111"/>
      <c r="CN854" s="111"/>
      <c r="CO854" s="111"/>
      <c r="CP854" s="111"/>
      <c r="CQ854" s="111"/>
      <c r="CR854" s="111"/>
      <c r="CS854" s="111"/>
    </row>
    <row r="855" spans="1:97" s="118" customFormat="1" ht="60" customHeight="1">
      <c r="A855" s="51"/>
      <c r="B855" s="85">
        <v>60</v>
      </c>
      <c r="C855" s="172" t="s">
        <v>4405</v>
      </c>
      <c r="D855" s="5" t="s">
        <v>4406</v>
      </c>
      <c r="E855" s="5" t="s">
        <v>4420</v>
      </c>
      <c r="F855" s="5" t="s">
        <v>4421</v>
      </c>
      <c r="G855" s="85" t="s">
        <v>4422</v>
      </c>
      <c r="H855" s="197"/>
      <c r="I855" s="197"/>
      <c r="J855" s="197">
        <v>650</v>
      </c>
      <c r="K855" s="85" t="s">
        <v>4224</v>
      </c>
      <c r="L855" s="5" t="s">
        <v>4423</v>
      </c>
      <c r="M855" s="179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  <c r="AL855" s="117"/>
      <c r="AM855" s="117"/>
      <c r="AN855" s="117"/>
      <c r="AO855" s="117"/>
      <c r="AP855" s="117"/>
      <c r="AQ855" s="117"/>
      <c r="AR855" s="117"/>
      <c r="AS855" s="117"/>
      <c r="AT855" s="117"/>
      <c r="AU855" s="117"/>
      <c r="AV855" s="117"/>
      <c r="AW855" s="117"/>
      <c r="AX855" s="117"/>
      <c r="AY855" s="117"/>
      <c r="AZ855" s="117"/>
      <c r="BA855" s="117"/>
      <c r="BB855" s="117"/>
      <c r="BC855" s="117"/>
      <c r="BD855" s="117"/>
      <c r="BE855" s="117"/>
      <c r="BF855" s="117"/>
      <c r="BG855" s="117"/>
      <c r="BH855" s="117"/>
      <c r="BI855" s="117"/>
      <c r="BJ855" s="117"/>
      <c r="BK855" s="117"/>
      <c r="BL855" s="117"/>
      <c r="BM855" s="117"/>
      <c r="BN855" s="117"/>
      <c r="BO855" s="117"/>
      <c r="BP855" s="117"/>
      <c r="BQ855" s="117"/>
      <c r="BR855" s="117"/>
      <c r="BS855" s="117"/>
      <c r="BT855" s="117"/>
      <c r="BU855" s="117"/>
      <c r="BV855" s="117"/>
      <c r="BW855" s="117"/>
      <c r="BX855" s="117"/>
      <c r="BY855" s="117"/>
      <c r="BZ855" s="117"/>
      <c r="CA855" s="117"/>
      <c r="CB855" s="117"/>
      <c r="CC855" s="117"/>
      <c r="CD855" s="117"/>
      <c r="CE855" s="117"/>
      <c r="CF855" s="117"/>
      <c r="CG855" s="117"/>
      <c r="CH855" s="117"/>
      <c r="CI855" s="117"/>
      <c r="CJ855" s="117"/>
      <c r="CK855" s="117"/>
      <c r="CL855" s="117"/>
      <c r="CM855" s="117"/>
      <c r="CN855" s="117"/>
      <c r="CO855" s="117"/>
      <c r="CP855" s="117"/>
      <c r="CQ855" s="117"/>
      <c r="CR855" s="117"/>
      <c r="CS855" s="117"/>
    </row>
    <row r="856" spans="1:97" s="121" customFormat="1" ht="60" customHeight="1">
      <c r="A856" s="119"/>
      <c r="B856" s="44">
        <v>61</v>
      </c>
      <c r="C856" s="189" t="s">
        <v>4424</v>
      </c>
      <c r="D856" s="190" t="s">
        <v>4425</v>
      </c>
      <c r="E856" s="190" t="s">
        <v>4426</v>
      </c>
      <c r="F856" s="190" t="s">
        <v>4427</v>
      </c>
      <c r="G856" s="44" t="s">
        <v>4428</v>
      </c>
      <c r="H856" s="198">
        <v>4150</v>
      </c>
      <c r="I856" s="198"/>
      <c r="J856" s="198"/>
      <c r="K856" s="85" t="s">
        <v>4224</v>
      </c>
      <c r="L856" s="190" t="s">
        <v>4429</v>
      </c>
      <c r="M856" s="119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20"/>
      <c r="AV856" s="120"/>
      <c r="AW856" s="120"/>
      <c r="AX856" s="120"/>
      <c r="AY856" s="120"/>
      <c r="AZ856" s="120"/>
      <c r="BA856" s="120"/>
      <c r="BB856" s="120"/>
      <c r="BC856" s="120"/>
      <c r="BD856" s="120"/>
      <c r="BE856" s="120"/>
      <c r="BF856" s="120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20"/>
      <c r="BS856" s="120"/>
      <c r="BT856" s="120"/>
      <c r="BU856" s="120"/>
      <c r="BV856" s="120"/>
      <c r="BW856" s="120"/>
      <c r="BX856" s="120"/>
      <c r="BY856" s="120"/>
      <c r="BZ856" s="120"/>
      <c r="CA856" s="120"/>
      <c r="CB856" s="120"/>
      <c r="CC856" s="120"/>
      <c r="CD856" s="120"/>
      <c r="CE856" s="120"/>
      <c r="CF856" s="120"/>
      <c r="CG856" s="120"/>
      <c r="CH856" s="120"/>
      <c r="CI856" s="120"/>
      <c r="CJ856" s="120"/>
      <c r="CK856" s="120"/>
      <c r="CL856" s="120"/>
      <c r="CM856" s="120"/>
      <c r="CN856" s="120"/>
      <c r="CO856" s="120"/>
      <c r="CP856" s="120"/>
      <c r="CQ856" s="120"/>
      <c r="CR856" s="120"/>
      <c r="CS856" s="120"/>
    </row>
    <row r="857" spans="1:97" s="118" customFormat="1" ht="60" customHeight="1">
      <c r="A857" s="51"/>
      <c r="B857" s="85">
        <v>62</v>
      </c>
      <c r="C857" s="172" t="s">
        <v>4430</v>
      </c>
      <c r="D857" s="5" t="s">
        <v>4237</v>
      </c>
      <c r="E857" s="5" t="s">
        <v>4431</v>
      </c>
      <c r="F857" s="5" t="s">
        <v>4432</v>
      </c>
      <c r="G857" s="85" t="s">
        <v>4433</v>
      </c>
      <c r="H857" s="197">
        <v>3040</v>
      </c>
      <c r="I857" s="197"/>
      <c r="J857" s="197"/>
      <c r="K857" s="85" t="s">
        <v>4434</v>
      </c>
      <c r="L857" s="5" t="s">
        <v>4435</v>
      </c>
      <c r="M857" s="179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  <c r="AL857" s="117"/>
      <c r="AM857" s="117"/>
      <c r="AN857" s="117"/>
      <c r="AO857" s="117"/>
      <c r="AP857" s="117"/>
      <c r="AQ857" s="117"/>
      <c r="AR857" s="117"/>
      <c r="AS857" s="117"/>
      <c r="AT857" s="117"/>
      <c r="AU857" s="117"/>
      <c r="AV857" s="117"/>
      <c r="AW857" s="117"/>
      <c r="AX857" s="117"/>
      <c r="AY857" s="117"/>
      <c r="AZ857" s="117"/>
      <c r="BA857" s="117"/>
      <c r="BB857" s="117"/>
      <c r="BC857" s="117"/>
      <c r="BD857" s="117"/>
      <c r="BE857" s="117"/>
      <c r="BF857" s="117"/>
      <c r="BG857" s="117"/>
      <c r="BH857" s="117"/>
      <c r="BI857" s="117"/>
      <c r="BJ857" s="117"/>
      <c r="BK857" s="117"/>
      <c r="BL857" s="117"/>
      <c r="BM857" s="117"/>
      <c r="BN857" s="117"/>
      <c r="BO857" s="117"/>
      <c r="BP857" s="117"/>
      <c r="BQ857" s="117"/>
      <c r="BR857" s="117"/>
      <c r="BS857" s="117"/>
      <c r="BT857" s="117"/>
      <c r="BU857" s="117"/>
      <c r="BV857" s="117"/>
      <c r="BW857" s="117"/>
      <c r="BX857" s="117"/>
      <c r="BY857" s="117"/>
      <c r="BZ857" s="117"/>
      <c r="CA857" s="117"/>
      <c r="CB857" s="117"/>
      <c r="CC857" s="117"/>
      <c r="CD857" s="117"/>
      <c r="CE857" s="117"/>
      <c r="CF857" s="117"/>
      <c r="CG857" s="117"/>
      <c r="CH857" s="117"/>
      <c r="CI857" s="117"/>
      <c r="CJ857" s="117"/>
      <c r="CK857" s="117"/>
      <c r="CL857" s="117"/>
      <c r="CM857" s="117"/>
      <c r="CN857" s="117"/>
      <c r="CO857" s="117"/>
      <c r="CP857" s="117"/>
      <c r="CQ857" s="117"/>
      <c r="CR857" s="117"/>
      <c r="CS857" s="117"/>
    </row>
    <row r="858" spans="1:97" s="118" customFormat="1" ht="60" customHeight="1">
      <c r="A858" s="51"/>
      <c r="B858" s="85">
        <v>63</v>
      </c>
      <c r="C858" s="172" t="s">
        <v>4430</v>
      </c>
      <c r="D858" s="5" t="s">
        <v>4237</v>
      </c>
      <c r="E858" s="5" t="s">
        <v>4436</v>
      </c>
      <c r="F858" s="5" t="s">
        <v>4437</v>
      </c>
      <c r="G858" s="85" t="s">
        <v>4438</v>
      </c>
      <c r="H858" s="197">
        <v>3046</v>
      </c>
      <c r="I858" s="197"/>
      <c r="J858" s="197"/>
      <c r="K858" s="85" t="s">
        <v>4151</v>
      </c>
      <c r="L858" s="5" t="s">
        <v>4439</v>
      </c>
      <c r="M858" s="179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  <c r="AL858" s="117"/>
      <c r="AM858" s="117"/>
      <c r="AN858" s="117"/>
      <c r="AO858" s="117"/>
      <c r="AP858" s="117"/>
      <c r="AQ858" s="117"/>
      <c r="AR858" s="117"/>
      <c r="AS858" s="117"/>
      <c r="AT858" s="117"/>
      <c r="AU858" s="117"/>
      <c r="AV858" s="117"/>
      <c r="AW858" s="117"/>
      <c r="AX858" s="117"/>
      <c r="AY858" s="117"/>
      <c r="AZ858" s="117"/>
      <c r="BA858" s="117"/>
      <c r="BB858" s="117"/>
      <c r="BC858" s="117"/>
      <c r="BD858" s="117"/>
      <c r="BE858" s="117"/>
      <c r="BF858" s="117"/>
      <c r="BG858" s="117"/>
      <c r="BH858" s="117"/>
      <c r="BI858" s="117"/>
      <c r="BJ858" s="117"/>
      <c r="BK858" s="117"/>
      <c r="BL858" s="117"/>
      <c r="BM858" s="117"/>
      <c r="BN858" s="117"/>
      <c r="BO858" s="117"/>
      <c r="BP858" s="117"/>
      <c r="BQ858" s="117"/>
      <c r="BR858" s="117"/>
      <c r="BS858" s="117"/>
      <c r="BT858" s="117"/>
      <c r="BU858" s="117"/>
      <c r="BV858" s="117"/>
      <c r="BW858" s="117"/>
      <c r="BX858" s="117"/>
      <c r="BY858" s="117"/>
      <c r="BZ858" s="117"/>
      <c r="CA858" s="117"/>
      <c r="CB858" s="117"/>
      <c r="CC858" s="117"/>
      <c r="CD858" s="117"/>
      <c r="CE858" s="117"/>
      <c r="CF858" s="117"/>
      <c r="CG858" s="117"/>
      <c r="CH858" s="117"/>
      <c r="CI858" s="117"/>
      <c r="CJ858" s="117"/>
      <c r="CK858" s="117"/>
      <c r="CL858" s="117"/>
      <c r="CM858" s="117"/>
      <c r="CN858" s="117"/>
      <c r="CO858" s="117"/>
      <c r="CP858" s="117"/>
      <c r="CQ858" s="117"/>
      <c r="CR858" s="117"/>
      <c r="CS858" s="117"/>
    </row>
    <row r="859" spans="1:97" s="118" customFormat="1" ht="60" customHeight="1">
      <c r="A859" s="51"/>
      <c r="B859" s="85">
        <v>64</v>
      </c>
      <c r="C859" s="172" t="s">
        <v>4440</v>
      </c>
      <c r="D859" s="5" t="s">
        <v>4441</v>
      </c>
      <c r="E859" s="5" t="s">
        <v>4442</v>
      </c>
      <c r="F859" s="5" t="s">
        <v>4443</v>
      </c>
      <c r="G859" s="85" t="s">
        <v>4444</v>
      </c>
      <c r="H859" s="197">
        <v>33466</v>
      </c>
      <c r="I859" s="197"/>
      <c r="J859" s="197"/>
      <c r="K859" s="85" t="s">
        <v>4151</v>
      </c>
      <c r="L859" s="5" t="s">
        <v>4445</v>
      </c>
      <c r="M859" s="179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  <c r="AL859" s="117"/>
      <c r="AM859" s="117"/>
      <c r="AN859" s="117"/>
      <c r="AO859" s="117"/>
      <c r="AP859" s="117"/>
      <c r="AQ859" s="117"/>
      <c r="AR859" s="117"/>
      <c r="AS859" s="117"/>
      <c r="AT859" s="117"/>
      <c r="AU859" s="117"/>
      <c r="AV859" s="117"/>
      <c r="AW859" s="117"/>
      <c r="AX859" s="117"/>
      <c r="AY859" s="117"/>
      <c r="AZ859" s="117"/>
      <c r="BA859" s="117"/>
      <c r="BB859" s="117"/>
      <c r="BC859" s="117"/>
      <c r="BD859" s="117"/>
      <c r="BE859" s="117"/>
      <c r="BF859" s="117"/>
      <c r="BG859" s="117"/>
      <c r="BH859" s="117"/>
      <c r="BI859" s="117"/>
      <c r="BJ859" s="117"/>
      <c r="BK859" s="117"/>
      <c r="BL859" s="117"/>
      <c r="BM859" s="117"/>
      <c r="BN859" s="117"/>
      <c r="BO859" s="117"/>
      <c r="BP859" s="117"/>
      <c r="BQ859" s="117"/>
      <c r="BR859" s="117"/>
      <c r="BS859" s="117"/>
      <c r="BT859" s="117"/>
      <c r="BU859" s="117"/>
      <c r="BV859" s="117"/>
      <c r="BW859" s="117"/>
      <c r="BX859" s="117"/>
      <c r="BY859" s="117"/>
      <c r="BZ859" s="117"/>
      <c r="CA859" s="117"/>
      <c r="CB859" s="117"/>
      <c r="CC859" s="117"/>
      <c r="CD859" s="117"/>
      <c r="CE859" s="117"/>
      <c r="CF859" s="117"/>
      <c r="CG859" s="117"/>
      <c r="CH859" s="117"/>
      <c r="CI859" s="117"/>
      <c r="CJ859" s="117"/>
      <c r="CK859" s="117"/>
      <c r="CL859" s="117"/>
      <c r="CM859" s="117"/>
      <c r="CN859" s="117"/>
      <c r="CO859" s="117"/>
      <c r="CP859" s="117"/>
      <c r="CQ859" s="117"/>
      <c r="CR859" s="117"/>
      <c r="CS859" s="117"/>
    </row>
    <row r="860" spans="1:97" s="118" customFormat="1" ht="60" customHeight="1">
      <c r="A860" s="51"/>
      <c r="B860" s="85">
        <v>65</v>
      </c>
      <c r="C860" s="172" t="s">
        <v>4446</v>
      </c>
      <c r="D860" s="5" t="s">
        <v>4447</v>
      </c>
      <c r="E860" s="5" t="s">
        <v>4448</v>
      </c>
      <c r="F860" s="5" t="s">
        <v>4449</v>
      </c>
      <c r="G860" s="85" t="s">
        <v>4450</v>
      </c>
      <c r="H860" s="197"/>
      <c r="I860" s="197"/>
      <c r="J860" s="197">
        <v>10299</v>
      </c>
      <c r="K860" s="85" t="s">
        <v>4224</v>
      </c>
      <c r="L860" s="5" t="s">
        <v>4451</v>
      </c>
      <c r="M860" s="179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  <c r="AL860" s="117"/>
      <c r="AM860" s="117"/>
      <c r="AN860" s="117"/>
      <c r="AO860" s="117"/>
      <c r="AP860" s="117"/>
      <c r="AQ860" s="117"/>
      <c r="AR860" s="117"/>
      <c r="AS860" s="117"/>
      <c r="AT860" s="117"/>
      <c r="AU860" s="117"/>
      <c r="AV860" s="117"/>
      <c r="AW860" s="117"/>
      <c r="AX860" s="117"/>
      <c r="AY860" s="117"/>
      <c r="AZ860" s="117"/>
      <c r="BA860" s="117"/>
      <c r="BB860" s="117"/>
      <c r="BC860" s="117"/>
      <c r="BD860" s="117"/>
      <c r="BE860" s="117"/>
      <c r="BF860" s="117"/>
      <c r="BG860" s="117"/>
      <c r="BH860" s="117"/>
      <c r="BI860" s="117"/>
      <c r="BJ860" s="117"/>
      <c r="BK860" s="117"/>
      <c r="BL860" s="117"/>
      <c r="BM860" s="117"/>
      <c r="BN860" s="117"/>
      <c r="BO860" s="117"/>
      <c r="BP860" s="117"/>
      <c r="BQ860" s="117"/>
      <c r="BR860" s="117"/>
      <c r="BS860" s="117"/>
      <c r="BT860" s="117"/>
      <c r="BU860" s="117"/>
      <c r="BV860" s="117"/>
      <c r="BW860" s="117"/>
      <c r="BX860" s="117"/>
      <c r="BY860" s="117"/>
      <c r="BZ860" s="117"/>
      <c r="CA860" s="117"/>
      <c r="CB860" s="117"/>
      <c r="CC860" s="117"/>
      <c r="CD860" s="117"/>
      <c r="CE860" s="117"/>
      <c r="CF860" s="117"/>
      <c r="CG860" s="117"/>
      <c r="CH860" s="117"/>
      <c r="CI860" s="117"/>
      <c r="CJ860" s="117"/>
      <c r="CK860" s="117"/>
      <c r="CL860" s="117"/>
      <c r="CM860" s="117"/>
      <c r="CN860" s="117"/>
      <c r="CO860" s="117"/>
      <c r="CP860" s="117"/>
      <c r="CQ860" s="117"/>
      <c r="CR860" s="117"/>
      <c r="CS860" s="117"/>
    </row>
    <row r="861" spans="1:97" s="118" customFormat="1" ht="60" customHeight="1">
      <c r="A861" s="51"/>
      <c r="B861" s="85">
        <v>66</v>
      </c>
      <c r="C861" s="172" t="s">
        <v>4446</v>
      </c>
      <c r="D861" s="5" t="s">
        <v>4447</v>
      </c>
      <c r="E861" s="5" t="s">
        <v>4452</v>
      </c>
      <c r="F861" s="5" t="s">
        <v>4453</v>
      </c>
      <c r="G861" s="85" t="s">
        <v>4454</v>
      </c>
      <c r="H861" s="197"/>
      <c r="I861" s="197"/>
      <c r="J861" s="197">
        <v>514</v>
      </c>
      <c r="K861" s="85" t="s">
        <v>4224</v>
      </c>
      <c r="L861" s="5" t="s">
        <v>4455</v>
      </c>
      <c r="M861" s="179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  <c r="AL861" s="117"/>
      <c r="AM861" s="117"/>
      <c r="AN861" s="117"/>
      <c r="AO861" s="117"/>
      <c r="AP861" s="117"/>
      <c r="AQ861" s="117"/>
      <c r="AR861" s="117"/>
      <c r="AS861" s="117"/>
      <c r="AT861" s="117"/>
      <c r="AU861" s="117"/>
      <c r="AV861" s="117"/>
      <c r="AW861" s="117"/>
      <c r="AX861" s="117"/>
      <c r="AY861" s="117"/>
      <c r="AZ861" s="117"/>
      <c r="BA861" s="117"/>
      <c r="BB861" s="117"/>
      <c r="BC861" s="117"/>
      <c r="BD861" s="117"/>
      <c r="BE861" s="117"/>
      <c r="BF861" s="117"/>
      <c r="BG861" s="117"/>
      <c r="BH861" s="117"/>
      <c r="BI861" s="117"/>
      <c r="BJ861" s="117"/>
      <c r="BK861" s="117"/>
      <c r="BL861" s="117"/>
      <c r="BM861" s="117"/>
      <c r="BN861" s="117"/>
      <c r="BO861" s="117"/>
      <c r="BP861" s="117"/>
      <c r="BQ861" s="117"/>
      <c r="BR861" s="117"/>
      <c r="BS861" s="117"/>
      <c r="BT861" s="117"/>
      <c r="BU861" s="117"/>
      <c r="BV861" s="117"/>
      <c r="BW861" s="117"/>
      <c r="BX861" s="117"/>
      <c r="BY861" s="117"/>
      <c r="BZ861" s="117"/>
      <c r="CA861" s="117"/>
      <c r="CB861" s="117"/>
      <c r="CC861" s="117"/>
      <c r="CD861" s="117"/>
      <c r="CE861" s="117"/>
      <c r="CF861" s="117"/>
      <c r="CG861" s="117"/>
      <c r="CH861" s="117"/>
      <c r="CI861" s="117"/>
      <c r="CJ861" s="117"/>
      <c r="CK861" s="117"/>
      <c r="CL861" s="117"/>
      <c r="CM861" s="117"/>
      <c r="CN861" s="117"/>
      <c r="CO861" s="117"/>
      <c r="CP861" s="117"/>
      <c r="CQ861" s="117"/>
      <c r="CR861" s="117"/>
      <c r="CS861" s="117"/>
    </row>
    <row r="862" spans="1:97" s="118" customFormat="1" ht="60" customHeight="1">
      <c r="A862" s="51"/>
      <c r="B862" s="85">
        <v>67</v>
      </c>
      <c r="C862" s="172" t="s">
        <v>4456</v>
      </c>
      <c r="D862" s="5" t="s">
        <v>4360</v>
      </c>
      <c r="E862" s="5" t="s">
        <v>4457</v>
      </c>
      <c r="F862" s="5" t="s">
        <v>4458</v>
      </c>
      <c r="G862" s="85" t="s">
        <v>4459</v>
      </c>
      <c r="H862" s="197">
        <v>11215</v>
      </c>
      <c r="I862" s="197"/>
      <c r="J862" s="197"/>
      <c r="K862" s="85" t="s">
        <v>4364</v>
      </c>
      <c r="L862" s="5" t="s">
        <v>4460</v>
      </c>
      <c r="M862" s="179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  <c r="AL862" s="117"/>
      <c r="AM862" s="117"/>
      <c r="AN862" s="117"/>
      <c r="AO862" s="117"/>
      <c r="AP862" s="117"/>
      <c r="AQ862" s="117"/>
      <c r="AR862" s="117"/>
      <c r="AS862" s="117"/>
      <c r="AT862" s="117"/>
      <c r="AU862" s="117"/>
      <c r="AV862" s="117"/>
      <c r="AW862" s="117"/>
      <c r="AX862" s="117"/>
      <c r="AY862" s="117"/>
      <c r="AZ862" s="117"/>
      <c r="BA862" s="117"/>
      <c r="BB862" s="117"/>
      <c r="BC862" s="117"/>
      <c r="BD862" s="117"/>
      <c r="BE862" s="117"/>
      <c r="BF862" s="117"/>
      <c r="BG862" s="117"/>
      <c r="BH862" s="117"/>
      <c r="BI862" s="117"/>
      <c r="BJ862" s="117"/>
      <c r="BK862" s="117"/>
      <c r="BL862" s="117"/>
      <c r="BM862" s="117"/>
      <c r="BN862" s="117"/>
      <c r="BO862" s="117"/>
      <c r="BP862" s="117"/>
      <c r="BQ862" s="117"/>
      <c r="BR862" s="117"/>
      <c r="BS862" s="117"/>
      <c r="BT862" s="117"/>
      <c r="BU862" s="117"/>
      <c r="BV862" s="117"/>
      <c r="BW862" s="117"/>
      <c r="BX862" s="117"/>
      <c r="BY862" s="117"/>
      <c r="BZ862" s="117"/>
      <c r="CA862" s="117"/>
      <c r="CB862" s="117"/>
      <c r="CC862" s="117"/>
      <c r="CD862" s="117"/>
      <c r="CE862" s="117"/>
      <c r="CF862" s="117"/>
      <c r="CG862" s="117"/>
      <c r="CH862" s="117"/>
      <c r="CI862" s="117"/>
      <c r="CJ862" s="117"/>
      <c r="CK862" s="117"/>
      <c r="CL862" s="117"/>
      <c r="CM862" s="117"/>
      <c r="CN862" s="117"/>
      <c r="CO862" s="117"/>
      <c r="CP862" s="117"/>
      <c r="CQ862" s="117"/>
      <c r="CR862" s="117"/>
      <c r="CS862" s="117"/>
    </row>
    <row r="863" spans="1:97" s="31" customFormat="1" ht="60" customHeight="1">
      <c r="A863" s="51"/>
      <c r="B863" s="85">
        <v>68</v>
      </c>
      <c r="C863" s="125" t="s">
        <v>4461</v>
      </c>
      <c r="D863" s="13" t="s">
        <v>4462</v>
      </c>
      <c r="E863" s="13" t="s">
        <v>4463</v>
      </c>
      <c r="F863" s="13" t="s">
        <v>4464</v>
      </c>
      <c r="G863" s="85" t="s">
        <v>4465</v>
      </c>
      <c r="H863" s="197">
        <v>20777</v>
      </c>
      <c r="I863" s="197"/>
      <c r="J863" s="197"/>
      <c r="K863" s="85" t="s">
        <v>4466</v>
      </c>
      <c r="L863" s="13" t="s">
        <v>4467</v>
      </c>
      <c r="M863" s="51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  <c r="CH863" s="38"/>
      <c r="CI863" s="38"/>
      <c r="CJ863" s="38"/>
      <c r="CK863" s="38"/>
      <c r="CL863" s="38"/>
      <c r="CM863" s="38"/>
      <c r="CN863" s="38"/>
      <c r="CO863" s="38"/>
      <c r="CP863" s="38"/>
      <c r="CQ863" s="38"/>
      <c r="CR863" s="38"/>
      <c r="CS863" s="38"/>
    </row>
    <row r="864" spans="1:97" s="31" customFormat="1" ht="60" customHeight="1">
      <c r="A864" s="51"/>
      <c r="B864" s="85">
        <v>69</v>
      </c>
      <c r="C864" s="125" t="s">
        <v>4468</v>
      </c>
      <c r="D864" s="13" t="s">
        <v>4462</v>
      </c>
      <c r="E864" s="13" t="s">
        <v>4469</v>
      </c>
      <c r="F864" s="13" t="s">
        <v>4470</v>
      </c>
      <c r="G864" s="85" t="s">
        <v>4471</v>
      </c>
      <c r="H864" s="197">
        <v>1950</v>
      </c>
      <c r="I864" s="197"/>
      <c r="J864" s="197"/>
      <c r="K864" s="85" t="s">
        <v>4466</v>
      </c>
      <c r="L864" s="13" t="s">
        <v>4472</v>
      </c>
      <c r="M864" s="51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  <c r="BW864" s="38"/>
      <c r="BX864" s="38"/>
      <c r="BY864" s="38"/>
      <c r="BZ864" s="38"/>
      <c r="CA864" s="38"/>
      <c r="CB864" s="38"/>
      <c r="CC864" s="38"/>
      <c r="CD864" s="38"/>
      <c r="CE864" s="38"/>
      <c r="CF864" s="38"/>
      <c r="CG864" s="38"/>
      <c r="CH864" s="38"/>
      <c r="CI864" s="38"/>
      <c r="CJ864" s="38"/>
      <c r="CK864" s="38"/>
      <c r="CL864" s="38"/>
      <c r="CM864" s="38"/>
      <c r="CN864" s="38"/>
      <c r="CO864" s="38"/>
      <c r="CP864" s="38"/>
      <c r="CQ864" s="38"/>
      <c r="CR864" s="38"/>
      <c r="CS864" s="38"/>
    </row>
    <row r="865" spans="1:97" s="124" customFormat="1" ht="60" customHeight="1">
      <c r="A865" s="75"/>
      <c r="B865" s="122">
        <v>70</v>
      </c>
      <c r="C865" s="125" t="s">
        <v>4473</v>
      </c>
      <c r="D865" s="13" t="s">
        <v>4462</v>
      </c>
      <c r="E865" s="13" t="s">
        <v>4474</v>
      </c>
      <c r="F865" s="13" t="s">
        <v>4475</v>
      </c>
      <c r="G865" s="122" t="s">
        <v>4476</v>
      </c>
      <c r="H865" s="199">
        <v>5200</v>
      </c>
      <c r="I865" s="199"/>
      <c r="J865" s="199"/>
      <c r="K865" s="122" t="s">
        <v>4466</v>
      </c>
      <c r="L865" s="13" t="s">
        <v>4477</v>
      </c>
      <c r="M865" s="75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  <c r="AA865" s="123"/>
      <c r="AB865" s="123"/>
      <c r="AC865" s="123"/>
      <c r="AD865" s="123"/>
      <c r="AE865" s="123"/>
      <c r="AF865" s="123"/>
      <c r="AG865" s="123"/>
      <c r="AH865" s="123"/>
      <c r="AI865" s="123"/>
      <c r="AJ865" s="123"/>
      <c r="AK865" s="123"/>
      <c r="AL865" s="123"/>
      <c r="AM865" s="123"/>
      <c r="AN865" s="123"/>
      <c r="AO865" s="123"/>
      <c r="AP865" s="123"/>
      <c r="AQ865" s="123"/>
      <c r="AR865" s="123"/>
      <c r="AS865" s="123"/>
      <c r="AT865" s="123"/>
      <c r="AU865" s="123"/>
      <c r="AV865" s="123"/>
      <c r="AW865" s="123"/>
      <c r="AX865" s="123"/>
      <c r="AY865" s="123"/>
      <c r="AZ865" s="123"/>
      <c r="BA865" s="123"/>
      <c r="BB865" s="123"/>
      <c r="BC865" s="123"/>
      <c r="BD865" s="123"/>
      <c r="BE865" s="123"/>
      <c r="BF865" s="123"/>
      <c r="BG865" s="123"/>
      <c r="BH865" s="123"/>
      <c r="BI865" s="123"/>
      <c r="BJ865" s="123"/>
      <c r="BK865" s="123"/>
      <c r="BL865" s="123"/>
      <c r="BM865" s="123"/>
      <c r="BN865" s="123"/>
      <c r="BO865" s="123"/>
      <c r="BP865" s="123"/>
      <c r="BQ865" s="123"/>
      <c r="BR865" s="123"/>
      <c r="BS865" s="123"/>
      <c r="BT865" s="123"/>
      <c r="BU865" s="123"/>
      <c r="BV865" s="123"/>
      <c r="BW865" s="123"/>
      <c r="BX865" s="123"/>
      <c r="BY865" s="123"/>
      <c r="BZ865" s="123"/>
      <c r="CA865" s="123"/>
      <c r="CB865" s="123"/>
      <c r="CC865" s="123"/>
      <c r="CD865" s="123"/>
      <c r="CE865" s="123"/>
      <c r="CF865" s="123"/>
      <c r="CG865" s="123"/>
      <c r="CH865" s="123"/>
      <c r="CI865" s="123"/>
      <c r="CJ865" s="123"/>
      <c r="CK865" s="123"/>
      <c r="CL865" s="123"/>
      <c r="CM865" s="123"/>
      <c r="CN865" s="123"/>
      <c r="CO865" s="123"/>
      <c r="CP865" s="123"/>
      <c r="CQ865" s="123"/>
      <c r="CR865" s="123"/>
      <c r="CS865" s="123"/>
    </row>
    <row r="866" spans="1:97" s="31" customFormat="1" ht="60" customHeight="1">
      <c r="A866" s="51"/>
      <c r="B866" s="85">
        <v>71</v>
      </c>
      <c r="C866" s="125" t="s">
        <v>4478</v>
      </c>
      <c r="D866" s="13" t="s">
        <v>4462</v>
      </c>
      <c r="E866" s="13" t="s">
        <v>6881</v>
      </c>
      <c r="F866" s="13" t="s">
        <v>6882</v>
      </c>
      <c r="G866" s="85" t="s">
        <v>6883</v>
      </c>
      <c r="H866" s="197">
        <v>18877</v>
      </c>
      <c r="I866" s="197"/>
      <c r="J866" s="197"/>
      <c r="K866" s="85" t="s">
        <v>4466</v>
      </c>
      <c r="L866" s="13" t="s">
        <v>6884</v>
      </c>
      <c r="M866" s="51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  <c r="CH866" s="38"/>
      <c r="CI866" s="38"/>
      <c r="CJ866" s="38"/>
      <c r="CK866" s="38"/>
      <c r="CL866" s="38"/>
      <c r="CM866" s="38"/>
      <c r="CN866" s="38"/>
      <c r="CO866" s="38"/>
      <c r="CP866" s="38"/>
      <c r="CQ866" s="38"/>
      <c r="CR866" s="38"/>
      <c r="CS866" s="38"/>
    </row>
    <row r="867" spans="1:97" s="31" customFormat="1" ht="60" customHeight="1">
      <c r="A867" s="51"/>
      <c r="B867" s="85">
        <v>72</v>
      </c>
      <c r="C867" s="125" t="s">
        <v>6885</v>
      </c>
      <c r="D867" s="13" t="s">
        <v>4462</v>
      </c>
      <c r="E867" s="13" t="s">
        <v>6886</v>
      </c>
      <c r="F867" s="13" t="s">
        <v>6887</v>
      </c>
      <c r="G867" s="85" t="s">
        <v>6888</v>
      </c>
      <c r="H867" s="197">
        <v>200</v>
      </c>
      <c r="I867" s="197"/>
      <c r="J867" s="197"/>
      <c r="K867" s="85" t="s">
        <v>4466</v>
      </c>
      <c r="L867" s="13" t="s">
        <v>6889</v>
      </c>
      <c r="M867" s="51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  <c r="CH867" s="38"/>
      <c r="CI867" s="38"/>
      <c r="CJ867" s="38"/>
      <c r="CK867" s="38"/>
      <c r="CL867" s="38"/>
      <c r="CM867" s="38"/>
      <c r="CN867" s="38"/>
      <c r="CO867" s="38"/>
      <c r="CP867" s="38"/>
      <c r="CQ867" s="38"/>
      <c r="CR867" s="38"/>
      <c r="CS867" s="38"/>
    </row>
    <row r="868" spans="1:97" s="31" customFormat="1" ht="60" customHeight="1">
      <c r="A868" s="51"/>
      <c r="B868" s="85">
        <v>73</v>
      </c>
      <c r="C868" s="125" t="s">
        <v>6890</v>
      </c>
      <c r="D868" s="13" t="s">
        <v>4462</v>
      </c>
      <c r="E868" s="13" t="s">
        <v>6891</v>
      </c>
      <c r="F868" s="13" t="s">
        <v>6892</v>
      </c>
      <c r="G868" s="85" t="s">
        <v>6510</v>
      </c>
      <c r="H868" s="197">
        <v>5000</v>
      </c>
      <c r="I868" s="197"/>
      <c r="J868" s="197"/>
      <c r="K868" s="85" t="s">
        <v>4466</v>
      </c>
      <c r="L868" s="13" t="s">
        <v>6893</v>
      </c>
      <c r="M868" s="51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38"/>
      <c r="CM868" s="38"/>
      <c r="CN868" s="38"/>
      <c r="CO868" s="38"/>
      <c r="CP868" s="38"/>
      <c r="CQ868" s="38"/>
      <c r="CR868" s="38"/>
      <c r="CS868" s="38"/>
    </row>
    <row r="869" spans="1:97" s="31" customFormat="1" ht="60" customHeight="1">
      <c r="A869" s="51"/>
      <c r="B869" s="85">
        <v>74</v>
      </c>
      <c r="C869" s="125" t="s">
        <v>6894</v>
      </c>
      <c r="D869" s="13" t="s">
        <v>4462</v>
      </c>
      <c r="E869" s="13" t="s">
        <v>6895</v>
      </c>
      <c r="F869" s="13" t="s">
        <v>6896</v>
      </c>
      <c r="G869" s="85" t="s">
        <v>6510</v>
      </c>
      <c r="H869" s="197">
        <v>5000</v>
      </c>
      <c r="I869" s="197"/>
      <c r="J869" s="197"/>
      <c r="K869" s="85" t="s">
        <v>4466</v>
      </c>
      <c r="L869" s="13" t="s">
        <v>6897</v>
      </c>
      <c r="M869" s="51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  <c r="CC869" s="38"/>
      <c r="CD869" s="38"/>
      <c r="CE869" s="38"/>
      <c r="CF869" s="38"/>
      <c r="CG869" s="38"/>
      <c r="CH869" s="38"/>
      <c r="CI869" s="38"/>
      <c r="CJ869" s="38"/>
      <c r="CK869" s="38"/>
      <c r="CL869" s="38"/>
      <c r="CM869" s="38"/>
      <c r="CN869" s="38"/>
      <c r="CO869" s="38"/>
      <c r="CP869" s="38"/>
      <c r="CQ869" s="38"/>
      <c r="CR869" s="38"/>
      <c r="CS869" s="38"/>
    </row>
    <row r="870" spans="1:97" s="31" customFormat="1" ht="60" customHeight="1">
      <c r="A870" s="51"/>
      <c r="B870" s="85">
        <v>75</v>
      </c>
      <c r="C870" s="125" t="s">
        <v>6898</v>
      </c>
      <c r="D870" s="13" t="s">
        <v>4462</v>
      </c>
      <c r="E870" s="13" t="s">
        <v>6899</v>
      </c>
      <c r="F870" s="13" t="s">
        <v>6900</v>
      </c>
      <c r="G870" s="85" t="s">
        <v>6901</v>
      </c>
      <c r="H870" s="197">
        <v>3324.3</v>
      </c>
      <c r="I870" s="197"/>
      <c r="J870" s="197"/>
      <c r="K870" s="85" t="s">
        <v>4466</v>
      </c>
      <c r="L870" s="13" t="s">
        <v>6902</v>
      </c>
      <c r="M870" s="51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38"/>
      <c r="CM870" s="38"/>
      <c r="CN870" s="38"/>
      <c r="CO870" s="38"/>
      <c r="CP870" s="38"/>
      <c r="CQ870" s="38"/>
      <c r="CR870" s="38"/>
      <c r="CS870" s="38"/>
    </row>
    <row r="871" spans="1:97" s="31" customFormat="1" ht="60" customHeight="1">
      <c r="A871" s="51"/>
      <c r="B871" s="85">
        <v>76</v>
      </c>
      <c r="C871" s="125" t="s">
        <v>6903</v>
      </c>
      <c r="D871" s="13" t="s">
        <v>4462</v>
      </c>
      <c r="E871" s="13" t="s">
        <v>6904</v>
      </c>
      <c r="F871" s="13" t="s">
        <v>6905</v>
      </c>
      <c r="G871" s="85" t="s">
        <v>6906</v>
      </c>
      <c r="H871" s="197">
        <v>1600</v>
      </c>
      <c r="I871" s="197"/>
      <c r="J871" s="197"/>
      <c r="K871" s="85" t="s">
        <v>4466</v>
      </c>
      <c r="L871" s="13" t="s">
        <v>6907</v>
      </c>
      <c r="M871" s="51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  <c r="BW871" s="38"/>
      <c r="BX871" s="38"/>
      <c r="BY871" s="38"/>
      <c r="BZ871" s="38"/>
      <c r="CA871" s="38"/>
      <c r="CB871" s="38"/>
      <c r="CC871" s="38"/>
      <c r="CD871" s="38"/>
      <c r="CE871" s="38"/>
      <c r="CF871" s="38"/>
      <c r="CG871" s="38"/>
      <c r="CH871" s="38"/>
      <c r="CI871" s="38"/>
      <c r="CJ871" s="38"/>
      <c r="CK871" s="38"/>
      <c r="CL871" s="38"/>
      <c r="CM871" s="38"/>
      <c r="CN871" s="38"/>
      <c r="CO871" s="38"/>
      <c r="CP871" s="38"/>
      <c r="CQ871" s="38"/>
      <c r="CR871" s="38"/>
      <c r="CS871" s="38"/>
    </row>
    <row r="872" spans="1:97" s="31" customFormat="1" ht="60" customHeight="1">
      <c r="A872" s="51"/>
      <c r="B872" s="85">
        <v>77</v>
      </c>
      <c r="C872" s="125" t="s">
        <v>6908</v>
      </c>
      <c r="D872" s="13" t="s">
        <v>4462</v>
      </c>
      <c r="E872" s="13" t="s">
        <v>6909</v>
      </c>
      <c r="F872" s="13" t="s">
        <v>6910</v>
      </c>
      <c r="G872" s="85" t="s">
        <v>6888</v>
      </c>
      <c r="H872" s="197">
        <v>200</v>
      </c>
      <c r="I872" s="197"/>
      <c r="J872" s="197"/>
      <c r="K872" s="85" t="s">
        <v>4466</v>
      </c>
      <c r="L872" s="13" t="s">
        <v>6911</v>
      </c>
      <c r="M872" s="51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  <c r="CC872" s="38"/>
      <c r="CD872" s="38"/>
      <c r="CE872" s="38"/>
      <c r="CF872" s="38"/>
      <c r="CG872" s="38"/>
      <c r="CH872" s="38"/>
      <c r="CI872" s="38"/>
      <c r="CJ872" s="38"/>
      <c r="CK872" s="38"/>
      <c r="CL872" s="38"/>
      <c r="CM872" s="38"/>
      <c r="CN872" s="38"/>
      <c r="CO872" s="38"/>
      <c r="CP872" s="38"/>
      <c r="CQ872" s="38"/>
      <c r="CR872" s="38"/>
      <c r="CS872" s="38"/>
    </row>
    <row r="873" spans="1:97" s="31" customFormat="1" ht="60" customHeight="1">
      <c r="A873" s="51"/>
      <c r="B873" s="85">
        <v>78</v>
      </c>
      <c r="C873" s="125" t="s">
        <v>2990</v>
      </c>
      <c r="D873" s="13" t="s">
        <v>4462</v>
      </c>
      <c r="E873" s="13" t="s">
        <v>6912</v>
      </c>
      <c r="F873" s="13" t="s">
        <v>6913</v>
      </c>
      <c r="G873" s="85" t="s">
        <v>6914</v>
      </c>
      <c r="H873" s="197">
        <v>5750</v>
      </c>
      <c r="I873" s="197"/>
      <c r="J873" s="197"/>
      <c r="K873" s="85" t="s">
        <v>4466</v>
      </c>
      <c r="L873" s="13" t="s">
        <v>6915</v>
      </c>
      <c r="M873" s="51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  <c r="BW873" s="38"/>
      <c r="BX873" s="38"/>
      <c r="BY873" s="38"/>
      <c r="BZ873" s="38"/>
      <c r="CA873" s="38"/>
      <c r="CB873" s="38"/>
      <c r="CC873" s="38"/>
      <c r="CD873" s="38"/>
      <c r="CE873" s="38"/>
      <c r="CF873" s="38"/>
      <c r="CG873" s="38"/>
      <c r="CH873" s="38"/>
      <c r="CI873" s="38"/>
      <c r="CJ873" s="38"/>
      <c r="CK873" s="38"/>
      <c r="CL873" s="38"/>
      <c r="CM873" s="38"/>
      <c r="CN873" s="38"/>
      <c r="CO873" s="38"/>
      <c r="CP873" s="38"/>
      <c r="CQ873" s="38"/>
      <c r="CR873" s="38"/>
      <c r="CS873" s="38"/>
    </row>
    <row r="874" spans="1:97" s="31" customFormat="1" ht="60" customHeight="1">
      <c r="A874" s="51"/>
      <c r="B874" s="85">
        <v>79</v>
      </c>
      <c r="C874" s="125" t="s">
        <v>6916</v>
      </c>
      <c r="D874" s="13" t="s">
        <v>4462</v>
      </c>
      <c r="E874" s="13" t="s">
        <v>6917</v>
      </c>
      <c r="F874" s="13" t="s">
        <v>6918</v>
      </c>
      <c r="G874" s="85" t="s">
        <v>6919</v>
      </c>
      <c r="H874" s="197">
        <v>15830</v>
      </c>
      <c r="I874" s="197"/>
      <c r="J874" s="197"/>
      <c r="K874" s="85" t="s">
        <v>4466</v>
      </c>
      <c r="L874" s="13" t="s">
        <v>6920</v>
      </c>
      <c r="M874" s="51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  <c r="BW874" s="38"/>
      <c r="BX874" s="38"/>
      <c r="BY874" s="38"/>
      <c r="BZ874" s="38"/>
      <c r="CA874" s="38"/>
      <c r="CB874" s="38"/>
      <c r="CC874" s="38"/>
      <c r="CD874" s="38"/>
      <c r="CE874" s="38"/>
      <c r="CF874" s="38"/>
      <c r="CG874" s="38"/>
      <c r="CH874" s="38"/>
      <c r="CI874" s="38"/>
      <c r="CJ874" s="38"/>
      <c r="CK874" s="38"/>
      <c r="CL874" s="38"/>
      <c r="CM874" s="38"/>
      <c r="CN874" s="38"/>
      <c r="CO874" s="38"/>
      <c r="CP874" s="38"/>
      <c r="CQ874" s="38"/>
      <c r="CR874" s="38"/>
      <c r="CS874" s="38"/>
    </row>
    <row r="875" spans="1:97" s="31" customFormat="1" ht="60" customHeight="1">
      <c r="A875" s="51"/>
      <c r="B875" s="85">
        <v>80</v>
      </c>
      <c r="C875" s="125" t="s">
        <v>6921</v>
      </c>
      <c r="D875" s="13" t="s">
        <v>4462</v>
      </c>
      <c r="E875" s="13" t="s">
        <v>6922</v>
      </c>
      <c r="F875" s="13" t="s">
        <v>6923</v>
      </c>
      <c r="G875" s="85" t="s">
        <v>6924</v>
      </c>
      <c r="H875" s="197">
        <v>400</v>
      </c>
      <c r="I875" s="197"/>
      <c r="J875" s="197"/>
      <c r="K875" s="85" t="s">
        <v>4466</v>
      </c>
      <c r="L875" s="13" t="s">
        <v>6925</v>
      </c>
      <c r="M875" s="51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  <c r="CH875" s="38"/>
      <c r="CI875" s="38"/>
      <c r="CJ875" s="38"/>
      <c r="CK875" s="38"/>
      <c r="CL875" s="38"/>
      <c r="CM875" s="38"/>
      <c r="CN875" s="38"/>
      <c r="CO875" s="38"/>
      <c r="CP875" s="38"/>
      <c r="CQ875" s="38"/>
      <c r="CR875" s="38"/>
      <c r="CS875" s="38"/>
    </row>
    <row r="876" spans="1:97" s="31" customFormat="1" ht="60" customHeight="1">
      <c r="A876" s="51"/>
      <c r="B876" s="85">
        <v>81</v>
      </c>
      <c r="C876" s="125" t="s">
        <v>6926</v>
      </c>
      <c r="D876" s="13" t="s">
        <v>4462</v>
      </c>
      <c r="E876" s="13" t="s">
        <v>6927</v>
      </c>
      <c r="F876" s="13" t="s">
        <v>6928</v>
      </c>
      <c r="G876" s="85" t="s">
        <v>6929</v>
      </c>
      <c r="H876" s="197">
        <v>400</v>
      </c>
      <c r="I876" s="197"/>
      <c r="J876" s="197"/>
      <c r="K876" s="85" t="s">
        <v>4466</v>
      </c>
      <c r="L876" s="13" t="s">
        <v>6930</v>
      </c>
      <c r="M876" s="51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  <c r="CC876" s="38"/>
      <c r="CD876" s="38"/>
      <c r="CE876" s="38"/>
      <c r="CF876" s="38"/>
      <c r="CG876" s="38"/>
      <c r="CH876" s="38"/>
      <c r="CI876" s="38"/>
      <c r="CJ876" s="38"/>
      <c r="CK876" s="38"/>
      <c r="CL876" s="38"/>
      <c r="CM876" s="38"/>
      <c r="CN876" s="38"/>
      <c r="CO876" s="38"/>
      <c r="CP876" s="38"/>
      <c r="CQ876" s="38"/>
      <c r="CR876" s="38"/>
      <c r="CS876" s="38"/>
    </row>
    <row r="877" spans="1:97" s="31" customFormat="1" ht="60" customHeight="1">
      <c r="A877" s="51"/>
      <c r="B877" s="85">
        <v>82</v>
      </c>
      <c r="C877" s="125" t="s">
        <v>6931</v>
      </c>
      <c r="D877" s="13" t="s">
        <v>4462</v>
      </c>
      <c r="E877" s="13" t="s">
        <v>6932</v>
      </c>
      <c r="F877" s="13" t="s">
        <v>6933</v>
      </c>
      <c r="G877" s="85" t="s">
        <v>6888</v>
      </c>
      <c r="H877" s="197">
        <v>200</v>
      </c>
      <c r="I877" s="197"/>
      <c r="J877" s="197"/>
      <c r="K877" s="85" t="s">
        <v>4466</v>
      </c>
      <c r="L877" s="13" t="s">
        <v>6934</v>
      </c>
      <c r="M877" s="51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  <c r="BW877" s="38"/>
      <c r="BX877" s="38"/>
      <c r="BY877" s="38"/>
      <c r="BZ877" s="38"/>
      <c r="CA877" s="38"/>
      <c r="CB877" s="38"/>
      <c r="CC877" s="38"/>
      <c r="CD877" s="38"/>
      <c r="CE877" s="38"/>
      <c r="CF877" s="38"/>
      <c r="CG877" s="38"/>
      <c r="CH877" s="38"/>
      <c r="CI877" s="38"/>
      <c r="CJ877" s="38"/>
      <c r="CK877" s="38"/>
      <c r="CL877" s="38"/>
      <c r="CM877" s="38"/>
      <c r="CN877" s="38"/>
      <c r="CO877" s="38"/>
      <c r="CP877" s="38"/>
      <c r="CQ877" s="38"/>
      <c r="CR877" s="38"/>
      <c r="CS877" s="38"/>
    </row>
    <row r="878" spans="1:97" s="31" customFormat="1" ht="60" customHeight="1">
      <c r="A878" s="51"/>
      <c r="B878" s="85">
        <v>83</v>
      </c>
      <c r="C878" s="125" t="s">
        <v>6014</v>
      </c>
      <c r="D878" s="13" t="s">
        <v>4462</v>
      </c>
      <c r="E878" s="13" t="s">
        <v>6935</v>
      </c>
      <c r="F878" s="13" t="s">
        <v>6936</v>
      </c>
      <c r="G878" s="85" t="s">
        <v>6484</v>
      </c>
      <c r="H878" s="197">
        <v>200</v>
      </c>
      <c r="I878" s="197"/>
      <c r="J878" s="197"/>
      <c r="K878" s="85" t="s">
        <v>4466</v>
      </c>
      <c r="L878" s="13" t="s">
        <v>6937</v>
      </c>
      <c r="M878" s="51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8"/>
      <c r="BU878" s="38"/>
      <c r="BV878" s="38"/>
      <c r="BW878" s="38"/>
      <c r="BX878" s="38"/>
      <c r="BY878" s="38"/>
      <c r="BZ878" s="38"/>
      <c r="CA878" s="38"/>
      <c r="CB878" s="38"/>
      <c r="CC878" s="38"/>
      <c r="CD878" s="38"/>
      <c r="CE878" s="38"/>
      <c r="CF878" s="38"/>
      <c r="CG878" s="38"/>
      <c r="CH878" s="38"/>
      <c r="CI878" s="38"/>
      <c r="CJ878" s="38"/>
      <c r="CK878" s="38"/>
      <c r="CL878" s="38"/>
      <c r="CM878" s="38"/>
      <c r="CN878" s="38"/>
      <c r="CO878" s="38"/>
      <c r="CP878" s="38"/>
      <c r="CQ878" s="38"/>
      <c r="CR878" s="38"/>
      <c r="CS878" s="38"/>
    </row>
    <row r="879" spans="1:97" s="31" customFormat="1" ht="60" customHeight="1">
      <c r="A879" s="51"/>
      <c r="B879" s="85">
        <v>84</v>
      </c>
      <c r="C879" s="125" t="s">
        <v>6938</v>
      </c>
      <c r="D879" s="13" t="s">
        <v>4462</v>
      </c>
      <c r="E879" s="13" t="s">
        <v>6939</v>
      </c>
      <c r="F879" s="13" t="s">
        <v>6940</v>
      </c>
      <c r="G879" s="85" t="s">
        <v>6888</v>
      </c>
      <c r="H879" s="197">
        <v>200</v>
      </c>
      <c r="I879" s="197"/>
      <c r="J879" s="197"/>
      <c r="K879" s="85" t="s">
        <v>4466</v>
      </c>
      <c r="L879" s="13" t="s">
        <v>6941</v>
      </c>
      <c r="M879" s="51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8"/>
      <c r="BS879" s="38"/>
      <c r="BT879" s="38"/>
      <c r="BU879" s="38"/>
      <c r="BV879" s="38"/>
      <c r="BW879" s="38"/>
      <c r="BX879" s="38"/>
      <c r="BY879" s="38"/>
      <c r="BZ879" s="38"/>
      <c r="CA879" s="38"/>
      <c r="CB879" s="38"/>
      <c r="CC879" s="38"/>
      <c r="CD879" s="38"/>
      <c r="CE879" s="38"/>
      <c r="CF879" s="38"/>
      <c r="CG879" s="38"/>
      <c r="CH879" s="38"/>
      <c r="CI879" s="38"/>
      <c r="CJ879" s="38"/>
      <c r="CK879" s="38"/>
      <c r="CL879" s="38"/>
      <c r="CM879" s="38"/>
      <c r="CN879" s="38"/>
      <c r="CO879" s="38"/>
      <c r="CP879" s="38"/>
      <c r="CQ879" s="38"/>
      <c r="CR879" s="38"/>
      <c r="CS879" s="38"/>
    </row>
    <row r="880" spans="1:97" s="31" customFormat="1" ht="60" customHeight="1">
      <c r="A880" s="51"/>
      <c r="B880" s="85">
        <v>85</v>
      </c>
      <c r="C880" s="125" t="s">
        <v>4478</v>
      </c>
      <c r="D880" s="13" t="s">
        <v>4462</v>
      </c>
      <c r="E880" s="13" t="s">
        <v>6942</v>
      </c>
      <c r="F880" s="13" t="s">
        <v>6943</v>
      </c>
      <c r="G880" s="85" t="s">
        <v>6944</v>
      </c>
      <c r="H880" s="197">
        <v>1875</v>
      </c>
      <c r="I880" s="197"/>
      <c r="J880" s="197"/>
      <c r="K880" s="85" t="s">
        <v>4466</v>
      </c>
      <c r="L880" s="13" t="s">
        <v>6945</v>
      </c>
      <c r="M880" s="51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8"/>
      <c r="BU880" s="38"/>
      <c r="BV880" s="38"/>
      <c r="BW880" s="38"/>
      <c r="BX880" s="38"/>
      <c r="BY880" s="38"/>
      <c r="BZ880" s="38"/>
      <c r="CA880" s="38"/>
      <c r="CB880" s="38"/>
      <c r="CC880" s="38"/>
      <c r="CD880" s="38"/>
      <c r="CE880" s="38"/>
      <c r="CF880" s="38"/>
      <c r="CG880" s="38"/>
      <c r="CH880" s="38"/>
      <c r="CI880" s="38"/>
      <c r="CJ880" s="38"/>
      <c r="CK880" s="38"/>
      <c r="CL880" s="38"/>
      <c r="CM880" s="38"/>
      <c r="CN880" s="38"/>
      <c r="CO880" s="38"/>
      <c r="CP880" s="38"/>
      <c r="CQ880" s="38"/>
      <c r="CR880" s="38"/>
      <c r="CS880" s="38"/>
    </row>
    <row r="881" spans="1:97" s="31" customFormat="1" ht="60" customHeight="1">
      <c r="A881" s="51"/>
      <c r="B881" s="85">
        <v>86</v>
      </c>
      <c r="C881" s="125" t="s">
        <v>4478</v>
      </c>
      <c r="D881" s="13" t="s">
        <v>4462</v>
      </c>
      <c r="E881" s="13" t="s">
        <v>6946</v>
      </c>
      <c r="F881" s="13" t="s">
        <v>6947</v>
      </c>
      <c r="G881" s="85" t="s">
        <v>6948</v>
      </c>
      <c r="H881" s="197">
        <v>4920</v>
      </c>
      <c r="I881" s="197"/>
      <c r="J881" s="197"/>
      <c r="K881" s="85" t="s">
        <v>4466</v>
      </c>
      <c r="L881" s="13" t="s">
        <v>6949</v>
      </c>
      <c r="M881" s="51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8"/>
      <c r="BU881" s="38"/>
      <c r="BV881" s="38"/>
      <c r="BW881" s="38"/>
      <c r="BX881" s="38"/>
      <c r="BY881" s="38"/>
      <c r="BZ881" s="38"/>
      <c r="CA881" s="38"/>
      <c r="CB881" s="38"/>
      <c r="CC881" s="38"/>
      <c r="CD881" s="38"/>
      <c r="CE881" s="38"/>
      <c r="CF881" s="38"/>
      <c r="CG881" s="38"/>
      <c r="CH881" s="38"/>
      <c r="CI881" s="38"/>
      <c r="CJ881" s="38"/>
      <c r="CK881" s="38"/>
      <c r="CL881" s="38"/>
      <c r="CM881" s="38"/>
      <c r="CN881" s="38"/>
      <c r="CO881" s="38"/>
      <c r="CP881" s="38"/>
      <c r="CQ881" s="38"/>
      <c r="CR881" s="38"/>
      <c r="CS881" s="38"/>
    </row>
    <row r="882" spans="1:97" s="31" customFormat="1" ht="60" customHeight="1">
      <c r="A882" s="51"/>
      <c r="B882" s="85">
        <v>87</v>
      </c>
      <c r="C882" s="125" t="s">
        <v>6908</v>
      </c>
      <c r="D882" s="13" t="s">
        <v>4462</v>
      </c>
      <c r="E882" s="13" t="s">
        <v>6950</v>
      </c>
      <c r="F882" s="13" t="s">
        <v>6951</v>
      </c>
      <c r="G882" s="85" t="s">
        <v>6952</v>
      </c>
      <c r="H882" s="197">
        <v>466</v>
      </c>
      <c r="I882" s="197"/>
      <c r="J882" s="197"/>
      <c r="K882" s="85" t="s">
        <v>4466</v>
      </c>
      <c r="L882" s="13" t="s">
        <v>6953</v>
      </c>
      <c r="M882" s="51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8"/>
      <c r="BU882" s="38"/>
      <c r="BV882" s="38"/>
      <c r="BW882" s="38"/>
      <c r="BX882" s="38"/>
      <c r="BY882" s="38"/>
      <c r="BZ882" s="38"/>
      <c r="CA882" s="38"/>
      <c r="CB882" s="38"/>
      <c r="CC882" s="38"/>
      <c r="CD882" s="38"/>
      <c r="CE882" s="38"/>
      <c r="CF882" s="38"/>
      <c r="CG882" s="38"/>
      <c r="CH882" s="38"/>
      <c r="CI882" s="38"/>
      <c r="CJ882" s="38"/>
      <c r="CK882" s="38"/>
      <c r="CL882" s="38"/>
      <c r="CM882" s="38"/>
      <c r="CN882" s="38"/>
      <c r="CO882" s="38"/>
      <c r="CP882" s="38"/>
      <c r="CQ882" s="38"/>
      <c r="CR882" s="38"/>
      <c r="CS882" s="38"/>
    </row>
    <row r="883" spans="1:97" s="31" customFormat="1" ht="60" customHeight="1">
      <c r="A883" s="51"/>
      <c r="B883" s="85">
        <v>88</v>
      </c>
      <c r="C883" s="125" t="s">
        <v>6954</v>
      </c>
      <c r="D883" s="13" t="s">
        <v>6955</v>
      </c>
      <c r="E883" s="13" t="s">
        <v>6956</v>
      </c>
      <c r="F883" s="13" t="s">
        <v>6957</v>
      </c>
      <c r="G883" s="85" t="s">
        <v>6958</v>
      </c>
      <c r="H883" s="197">
        <v>5100</v>
      </c>
      <c r="I883" s="197"/>
      <c r="J883" s="197"/>
      <c r="K883" s="85"/>
      <c r="L883" s="13" t="s">
        <v>6959</v>
      </c>
      <c r="M883" s="51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  <c r="BW883" s="38"/>
      <c r="BX883" s="38"/>
      <c r="BY883" s="38"/>
      <c r="BZ883" s="38"/>
      <c r="CA883" s="38"/>
      <c r="CB883" s="38"/>
      <c r="CC883" s="38"/>
      <c r="CD883" s="38"/>
      <c r="CE883" s="38"/>
      <c r="CF883" s="38"/>
      <c r="CG883" s="38"/>
      <c r="CH883" s="38"/>
      <c r="CI883" s="38"/>
      <c r="CJ883" s="38"/>
      <c r="CK883" s="38"/>
      <c r="CL883" s="38"/>
      <c r="CM883" s="38"/>
      <c r="CN883" s="38"/>
      <c r="CO883" s="38"/>
      <c r="CP883" s="38"/>
      <c r="CQ883" s="38"/>
      <c r="CR883" s="38"/>
      <c r="CS883" s="38"/>
    </row>
    <row r="884" spans="1:97" s="31" customFormat="1" ht="60" customHeight="1">
      <c r="A884" s="51"/>
      <c r="B884" s="85">
        <v>89</v>
      </c>
      <c r="C884" s="125" t="s">
        <v>6960</v>
      </c>
      <c r="D884" s="13" t="s">
        <v>6955</v>
      </c>
      <c r="E884" s="13" t="s">
        <v>6961</v>
      </c>
      <c r="F884" s="13" t="s">
        <v>6962</v>
      </c>
      <c r="G884" s="85" t="s">
        <v>6963</v>
      </c>
      <c r="H884" s="197">
        <v>10450</v>
      </c>
      <c r="I884" s="197"/>
      <c r="J884" s="197"/>
      <c r="K884" s="85"/>
      <c r="L884" s="13" t="s">
        <v>6964</v>
      </c>
      <c r="M884" s="51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8"/>
      <c r="BU884" s="38"/>
      <c r="BV884" s="38"/>
      <c r="BW884" s="38"/>
      <c r="BX884" s="38"/>
      <c r="BY884" s="38"/>
      <c r="BZ884" s="38"/>
      <c r="CA884" s="38"/>
      <c r="CB884" s="38"/>
      <c r="CC884" s="38"/>
      <c r="CD884" s="38"/>
      <c r="CE884" s="38"/>
      <c r="CF884" s="38"/>
      <c r="CG884" s="38"/>
      <c r="CH884" s="38"/>
      <c r="CI884" s="38"/>
      <c r="CJ884" s="38"/>
      <c r="CK884" s="38"/>
      <c r="CL884" s="38"/>
      <c r="CM884" s="38"/>
      <c r="CN884" s="38"/>
      <c r="CO884" s="38"/>
      <c r="CP884" s="38"/>
      <c r="CQ884" s="38"/>
      <c r="CR884" s="38"/>
      <c r="CS884" s="38"/>
    </row>
    <row r="885" spans="1:97" s="31" customFormat="1" ht="60" customHeight="1">
      <c r="A885" s="51"/>
      <c r="B885" s="85">
        <v>90</v>
      </c>
      <c r="C885" s="125" t="s">
        <v>6965</v>
      </c>
      <c r="D885" s="13" t="s">
        <v>6955</v>
      </c>
      <c r="E885" s="13" t="s">
        <v>6966</v>
      </c>
      <c r="F885" s="13" t="s">
        <v>6967</v>
      </c>
      <c r="G885" s="85" t="s">
        <v>6510</v>
      </c>
      <c r="H885" s="197">
        <v>5000</v>
      </c>
      <c r="I885" s="197"/>
      <c r="J885" s="197"/>
      <c r="K885" s="85"/>
      <c r="L885" s="13" t="s">
        <v>6968</v>
      </c>
      <c r="M885" s="51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8"/>
      <c r="BU885" s="38"/>
      <c r="BV885" s="38"/>
      <c r="BW885" s="38"/>
      <c r="BX885" s="38"/>
      <c r="BY885" s="38"/>
      <c r="BZ885" s="38"/>
      <c r="CA885" s="38"/>
      <c r="CB885" s="38"/>
      <c r="CC885" s="38"/>
      <c r="CD885" s="38"/>
      <c r="CE885" s="38"/>
      <c r="CF885" s="38"/>
      <c r="CG885" s="38"/>
      <c r="CH885" s="38"/>
      <c r="CI885" s="38"/>
      <c r="CJ885" s="38"/>
      <c r="CK885" s="38"/>
      <c r="CL885" s="38"/>
      <c r="CM885" s="38"/>
      <c r="CN885" s="38"/>
      <c r="CO885" s="38"/>
      <c r="CP885" s="38"/>
      <c r="CQ885" s="38"/>
      <c r="CR885" s="38"/>
      <c r="CS885" s="38"/>
    </row>
    <row r="886" spans="1:97" s="31" customFormat="1" ht="60" customHeight="1">
      <c r="A886" s="51"/>
      <c r="B886" s="85">
        <v>91</v>
      </c>
      <c r="C886" s="125" t="s">
        <v>6969</v>
      </c>
      <c r="D886" s="13" t="s">
        <v>6955</v>
      </c>
      <c r="E886" s="13" t="s">
        <v>6970</v>
      </c>
      <c r="F886" s="13" t="s">
        <v>6971</v>
      </c>
      <c r="G886" s="85" t="s">
        <v>6888</v>
      </c>
      <c r="H886" s="197">
        <v>200</v>
      </c>
      <c r="I886" s="197"/>
      <c r="J886" s="197"/>
      <c r="K886" s="85"/>
      <c r="L886" s="13" t="s">
        <v>6972</v>
      </c>
      <c r="M886" s="51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  <c r="BW886" s="38"/>
      <c r="BX886" s="38"/>
      <c r="BY886" s="38"/>
      <c r="BZ886" s="38"/>
      <c r="CA886" s="38"/>
      <c r="CB886" s="38"/>
      <c r="CC886" s="38"/>
      <c r="CD886" s="38"/>
      <c r="CE886" s="38"/>
      <c r="CF886" s="38"/>
      <c r="CG886" s="38"/>
      <c r="CH886" s="38"/>
      <c r="CI886" s="38"/>
      <c r="CJ886" s="38"/>
      <c r="CK886" s="38"/>
      <c r="CL886" s="38"/>
      <c r="CM886" s="38"/>
      <c r="CN886" s="38"/>
      <c r="CO886" s="38"/>
      <c r="CP886" s="38"/>
      <c r="CQ886" s="38"/>
      <c r="CR886" s="38"/>
      <c r="CS886" s="38"/>
    </row>
    <row r="887" spans="1:97" s="31" customFormat="1" ht="60" customHeight="1">
      <c r="A887" s="51"/>
      <c r="B887" s="85">
        <v>92</v>
      </c>
      <c r="C887" s="125" t="s">
        <v>6969</v>
      </c>
      <c r="D887" s="13" t="s">
        <v>6955</v>
      </c>
      <c r="E887" s="13" t="s">
        <v>6973</v>
      </c>
      <c r="F887" s="13" t="s">
        <v>6974</v>
      </c>
      <c r="G887" s="85" t="s">
        <v>6975</v>
      </c>
      <c r="H887" s="197">
        <v>4400</v>
      </c>
      <c r="I887" s="197"/>
      <c r="J887" s="197"/>
      <c r="K887" s="85"/>
      <c r="L887" s="13" t="s">
        <v>6976</v>
      </c>
      <c r="M887" s="51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8"/>
      <c r="BS887" s="38"/>
      <c r="BT887" s="38"/>
      <c r="BU887" s="38"/>
      <c r="BV887" s="38"/>
      <c r="BW887" s="38"/>
      <c r="BX887" s="38"/>
      <c r="BY887" s="38"/>
      <c r="BZ887" s="38"/>
      <c r="CA887" s="38"/>
      <c r="CB887" s="38"/>
      <c r="CC887" s="38"/>
      <c r="CD887" s="38"/>
      <c r="CE887" s="38"/>
      <c r="CF887" s="38"/>
      <c r="CG887" s="38"/>
      <c r="CH887" s="38"/>
      <c r="CI887" s="38"/>
      <c r="CJ887" s="38"/>
      <c r="CK887" s="38"/>
      <c r="CL887" s="38"/>
      <c r="CM887" s="38"/>
      <c r="CN887" s="38"/>
      <c r="CO887" s="38"/>
      <c r="CP887" s="38"/>
      <c r="CQ887" s="38"/>
      <c r="CR887" s="38"/>
      <c r="CS887" s="38"/>
    </row>
    <row r="888" spans="1:97" s="31" customFormat="1" ht="60" customHeight="1">
      <c r="A888" s="51"/>
      <c r="B888" s="85">
        <v>93</v>
      </c>
      <c r="C888" s="125" t="s">
        <v>6977</v>
      </c>
      <c r="D888" s="13" t="s">
        <v>6955</v>
      </c>
      <c r="E888" s="13" t="s">
        <v>6978</v>
      </c>
      <c r="F888" s="13" t="s">
        <v>6979</v>
      </c>
      <c r="G888" s="85" t="s">
        <v>6980</v>
      </c>
      <c r="H888" s="197">
        <v>740</v>
      </c>
      <c r="I888" s="197"/>
      <c r="J888" s="197"/>
      <c r="K888" s="85"/>
      <c r="L888" s="13" t="s">
        <v>6981</v>
      </c>
      <c r="M888" s="51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  <c r="BW888" s="38"/>
      <c r="BX888" s="38"/>
      <c r="BY888" s="38"/>
      <c r="BZ888" s="38"/>
      <c r="CA888" s="38"/>
      <c r="CB888" s="38"/>
      <c r="CC888" s="38"/>
      <c r="CD888" s="38"/>
      <c r="CE888" s="38"/>
      <c r="CF888" s="38"/>
      <c r="CG888" s="38"/>
      <c r="CH888" s="38"/>
      <c r="CI888" s="38"/>
      <c r="CJ888" s="38"/>
      <c r="CK888" s="38"/>
      <c r="CL888" s="38"/>
      <c r="CM888" s="38"/>
      <c r="CN888" s="38"/>
      <c r="CO888" s="38"/>
      <c r="CP888" s="38"/>
      <c r="CQ888" s="38"/>
      <c r="CR888" s="38"/>
      <c r="CS888" s="38"/>
    </row>
    <row r="889" spans="1:97" s="31" customFormat="1" ht="60" customHeight="1">
      <c r="A889" s="51"/>
      <c r="B889" s="85">
        <v>94</v>
      </c>
      <c r="C889" s="125" t="s">
        <v>6982</v>
      </c>
      <c r="D889" s="13" t="s">
        <v>6983</v>
      </c>
      <c r="E889" s="13" t="s">
        <v>6984</v>
      </c>
      <c r="F889" s="13" t="s">
        <v>6985</v>
      </c>
      <c r="G889" s="85" t="s">
        <v>6986</v>
      </c>
      <c r="H889" s="197">
        <v>7783</v>
      </c>
      <c r="I889" s="197"/>
      <c r="J889" s="197"/>
      <c r="K889" s="85"/>
      <c r="L889" s="13" t="s">
        <v>6987</v>
      </c>
      <c r="M889" s="51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  <c r="BW889" s="38"/>
      <c r="BX889" s="38"/>
      <c r="BY889" s="38"/>
      <c r="BZ889" s="38"/>
      <c r="CA889" s="38"/>
      <c r="CB889" s="38"/>
      <c r="CC889" s="38"/>
      <c r="CD889" s="38"/>
      <c r="CE889" s="38"/>
      <c r="CF889" s="38"/>
      <c r="CG889" s="38"/>
      <c r="CH889" s="38"/>
      <c r="CI889" s="38"/>
      <c r="CJ889" s="38"/>
      <c r="CK889" s="38"/>
      <c r="CL889" s="38"/>
      <c r="CM889" s="38"/>
      <c r="CN889" s="38"/>
      <c r="CO889" s="38"/>
      <c r="CP889" s="38"/>
      <c r="CQ889" s="38"/>
      <c r="CR889" s="38"/>
      <c r="CS889" s="38"/>
    </row>
    <row r="890" spans="1:97" s="31" customFormat="1" ht="60" customHeight="1">
      <c r="A890" s="51"/>
      <c r="B890" s="85">
        <v>95</v>
      </c>
      <c r="C890" s="125" t="s">
        <v>6988</v>
      </c>
      <c r="D890" s="13" t="s">
        <v>6983</v>
      </c>
      <c r="E890" s="13" t="s">
        <v>6989</v>
      </c>
      <c r="F890" s="13" t="s">
        <v>6990</v>
      </c>
      <c r="G890" s="85" t="s">
        <v>6991</v>
      </c>
      <c r="H890" s="197">
        <v>1708</v>
      </c>
      <c r="I890" s="197"/>
      <c r="J890" s="197"/>
      <c r="K890" s="85"/>
      <c r="L890" s="13" t="s">
        <v>6992</v>
      </c>
      <c r="M890" s="51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  <c r="BW890" s="38"/>
      <c r="BX890" s="38"/>
      <c r="BY890" s="38"/>
      <c r="BZ890" s="38"/>
      <c r="CA890" s="38"/>
      <c r="CB890" s="38"/>
      <c r="CC890" s="38"/>
      <c r="CD890" s="38"/>
      <c r="CE890" s="38"/>
      <c r="CF890" s="38"/>
      <c r="CG890" s="38"/>
      <c r="CH890" s="38"/>
      <c r="CI890" s="38"/>
      <c r="CJ890" s="38"/>
      <c r="CK890" s="38"/>
      <c r="CL890" s="38"/>
      <c r="CM890" s="38"/>
      <c r="CN890" s="38"/>
      <c r="CO890" s="38"/>
      <c r="CP890" s="38"/>
      <c r="CQ890" s="38"/>
      <c r="CR890" s="38"/>
      <c r="CS890" s="38"/>
    </row>
    <row r="891" spans="1:97" s="31" customFormat="1" ht="60" customHeight="1">
      <c r="A891" s="51"/>
      <c r="B891" s="85">
        <v>96</v>
      </c>
      <c r="C891" s="125" t="s">
        <v>6993</v>
      </c>
      <c r="D891" s="13" t="s">
        <v>6983</v>
      </c>
      <c r="E891" s="13" t="s">
        <v>6994</v>
      </c>
      <c r="F891" s="13" t="s">
        <v>6995</v>
      </c>
      <c r="G891" s="85" t="s">
        <v>6996</v>
      </c>
      <c r="H891" s="197">
        <v>2681</v>
      </c>
      <c r="I891" s="197"/>
      <c r="J891" s="197"/>
      <c r="K891" s="85"/>
      <c r="L891" s="13" t="s">
        <v>6997</v>
      </c>
      <c r="M891" s="51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  <c r="CC891" s="38"/>
      <c r="CD891" s="38"/>
      <c r="CE891" s="38"/>
      <c r="CF891" s="38"/>
      <c r="CG891" s="38"/>
      <c r="CH891" s="38"/>
      <c r="CI891" s="38"/>
      <c r="CJ891" s="38"/>
      <c r="CK891" s="38"/>
      <c r="CL891" s="38"/>
      <c r="CM891" s="38"/>
      <c r="CN891" s="38"/>
      <c r="CO891" s="38"/>
      <c r="CP891" s="38"/>
      <c r="CQ891" s="38"/>
      <c r="CR891" s="38"/>
      <c r="CS891" s="38"/>
    </row>
    <row r="892" spans="1:97" s="31" customFormat="1" ht="60" customHeight="1">
      <c r="A892" s="51"/>
      <c r="B892" s="85">
        <v>97</v>
      </c>
      <c r="C892" s="125" t="s">
        <v>6998</v>
      </c>
      <c r="D892" s="13" t="s">
        <v>6983</v>
      </c>
      <c r="E892" s="13" t="s">
        <v>6999</v>
      </c>
      <c r="F892" s="13" t="s">
        <v>7000</v>
      </c>
      <c r="G892" s="85" t="s">
        <v>7001</v>
      </c>
      <c r="H892" s="197">
        <v>3000</v>
      </c>
      <c r="I892" s="197"/>
      <c r="J892" s="197"/>
      <c r="K892" s="85"/>
      <c r="L892" s="13" t="s">
        <v>7002</v>
      </c>
      <c r="M892" s="51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  <c r="BW892" s="38"/>
      <c r="BX892" s="38"/>
      <c r="BY892" s="38"/>
      <c r="BZ892" s="38"/>
      <c r="CA892" s="38"/>
      <c r="CB892" s="38"/>
      <c r="CC892" s="38"/>
      <c r="CD892" s="38"/>
      <c r="CE892" s="38"/>
      <c r="CF892" s="38"/>
      <c r="CG892" s="38"/>
      <c r="CH892" s="38"/>
      <c r="CI892" s="38"/>
      <c r="CJ892" s="38"/>
      <c r="CK892" s="38"/>
      <c r="CL892" s="38"/>
      <c r="CM892" s="38"/>
      <c r="CN892" s="38"/>
      <c r="CO892" s="38"/>
      <c r="CP892" s="38"/>
      <c r="CQ892" s="38"/>
      <c r="CR892" s="38"/>
      <c r="CS892" s="38"/>
    </row>
    <row r="893" spans="1:97" s="31" customFormat="1" ht="60" customHeight="1">
      <c r="A893" s="51"/>
      <c r="B893" s="85">
        <v>98</v>
      </c>
      <c r="C893" s="125" t="s">
        <v>7003</v>
      </c>
      <c r="D893" s="13" t="s">
        <v>4990</v>
      </c>
      <c r="E893" s="13" t="s">
        <v>4991</v>
      </c>
      <c r="F893" s="13" t="s">
        <v>4992</v>
      </c>
      <c r="G893" s="85" t="s">
        <v>4993</v>
      </c>
      <c r="H893" s="197">
        <v>600</v>
      </c>
      <c r="I893" s="197"/>
      <c r="J893" s="197"/>
      <c r="K893" s="85" t="s">
        <v>5364</v>
      </c>
      <c r="L893" s="13" t="s">
        <v>4994</v>
      </c>
      <c r="M893" s="51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  <c r="BW893" s="38"/>
      <c r="BX893" s="38"/>
      <c r="BY893" s="38"/>
      <c r="BZ893" s="38"/>
      <c r="CA893" s="38"/>
      <c r="CB893" s="38"/>
      <c r="CC893" s="38"/>
      <c r="CD893" s="38"/>
      <c r="CE893" s="38"/>
      <c r="CF893" s="38"/>
      <c r="CG893" s="38"/>
      <c r="CH893" s="38"/>
      <c r="CI893" s="38"/>
      <c r="CJ893" s="38"/>
      <c r="CK893" s="38"/>
      <c r="CL893" s="38"/>
      <c r="CM893" s="38"/>
      <c r="CN893" s="38"/>
      <c r="CO893" s="38"/>
      <c r="CP893" s="38"/>
      <c r="CQ893" s="38"/>
      <c r="CR893" s="38"/>
      <c r="CS893" s="38"/>
    </row>
    <row r="894" spans="1:97" s="31" customFormat="1" ht="60" customHeight="1">
      <c r="A894" s="51"/>
      <c r="B894" s="85">
        <v>99</v>
      </c>
      <c r="C894" s="125" t="s">
        <v>4995</v>
      </c>
      <c r="D894" s="13" t="s">
        <v>4996</v>
      </c>
      <c r="E894" s="13" t="s">
        <v>4997</v>
      </c>
      <c r="F894" s="13" t="s">
        <v>4998</v>
      </c>
      <c r="G894" s="85" t="s">
        <v>4999</v>
      </c>
      <c r="H894" s="197">
        <v>800</v>
      </c>
      <c r="I894" s="197"/>
      <c r="J894" s="197"/>
      <c r="K894" s="85" t="s">
        <v>5364</v>
      </c>
      <c r="L894" s="13" t="s">
        <v>5000</v>
      </c>
      <c r="M894" s="51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  <c r="CC894" s="38"/>
      <c r="CD894" s="38"/>
      <c r="CE894" s="38"/>
      <c r="CF894" s="38"/>
      <c r="CG894" s="38"/>
      <c r="CH894" s="38"/>
      <c r="CI894" s="38"/>
      <c r="CJ894" s="38"/>
      <c r="CK894" s="38"/>
      <c r="CL894" s="38"/>
      <c r="CM894" s="38"/>
      <c r="CN894" s="38"/>
      <c r="CO894" s="38"/>
      <c r="CP894" s="38"/>
      <c r="CQ894" s="38"/>
      <c r="CR894" s="38"/>
      <c r="CS894" s="38"/>
    </row>
    <row r="895" spans="1:97" s="31" customFormat="1" ht="60" customHeight="1">
      <c r="A895" s="51"/>
      <c r="B895" s="85">
        <v>100</v>
      </c>
      <c r="C895" s="125" t="s">
        <v>5001</v>
      </c>
      <c r="D895" s="13" t="s">
        <v>5002</v>
      </c>
      <c r="E895" s="13" t="s">
        <v>5003</v>
      </c>
      <c r="F895" s="13" t="s">
        <v>5004</v>
      </c>
      <c r="G895" s="85" t="s">
        <v>4358</v>
      </c>
      <c r="H895" s="197">
        <v>5200</v>
      </c>
      <c r="I895" s="197"/>
      <c r="J895" s="197"/>
      <c r="K895" s="85" t="s">
        <v>5364</v>
      </c>
      <c r="L895" s="13" t="s">
        <v>5005</v>
      </c>
      <c r="M895" s="51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  <c r="CC895" s="38"/>
      <c r="CD895" s="38"/>
      <c r="CE895" s="38"/>
      <c r="CF895" s="38"/>
      <c r="CG895" s="38"/>
      <c r="CH895" s="38"/>
      <c r="CI895" s="38"/>
      <c r="CJ895" s="38"/>
      <c r="CK895" s="38"/>
      <c r="CL895" s="38"/>
      <c r="CM895" s="38"/>
      <c r="CN895" s="38"/>
      <c r="CO895" s="38"/>
      <c r="CP895" s="38"/>
      <c r="CQ895" s="38"/>
      <c r="CR895" s="38"/>
      <c r="CS895" s="38"/>
    </row>
    <row r="896" spans="1:97" s="31" customFormat="1" ht="60" customHeight="1">
      <c r="A896" s="51"/>
      <c r="B896" s="85">
        <v>101</v>
      </c>
      <c r="C896" s="125" t="s">
        <v>5001</v>
      </c>
      <c r="D896" s="13" t="s">
        <v>5002</v>
      </c>
      <c r="E896" s="13" t="s">
        <v>5006</v>
      </c>
      <c r="F896" s="13" t="s">
        <v>5007</v>
      </c>
      <c r="G896" s="85" t="s">
        <v>5008</v>
      </c>
      <c r="H896" s="197">
        <v>500</v>
      </c>
      <c r="I896" s="197"/>
      <c r="J896" s="197"/>
      <c r="K896" s="85" t="s">
        <v>5364</v>
      </c>
      <c r="L896" s="13" t="s">
        <v>5009</v>
      </c>
      <c r="M896" s="51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  <c r="BW896" s="38"/>
      <c r="BX896" s="38"/>
      <c r="BY896" s="38"/>
      <c r="BZ896" s="38"/>
      <c r="CA896" s="38"/>
      <c r="CB896" s="38"/>
      <c r="CC896" s="38"/>
      <c r="CD896" s="38"/>
      <c r="CE896" s="38"/>
      <c r="CF896" s="38"/>
      <c r="CG896" s="38"/>
      <c r="CH896" s="38"/>
      <c r="CI896" s="38"/>
      <c r="CJ896" s="38"/>
      <c r="CK896" s="38"/>
      <c r="CL896" s="38"/>
      <c r="CM896" s="38"/>
      <c r="CN896" s="38"/>
      <c r="CO896" s="38"/>
      <c r="CP896" s="38"/>
      <c r="CQ896" s="38"/>
      <c r="CR896" s="38"/>
      <c r="CS896" s="38"/>
    </row>
    <row r="897" spans="1:97" s="31" customFormat="1" ht="60" customHeight="1">
      <c r="A897" s="51"/>
      <c r="B897" s="85">
        <v>102</v>
      </c>
      <c r="C897" s="125" t="s">
        <v>5010</v>
      </c>
      <c r="D897" s="13" t="s">
        <v>4996</v>
      </c>
      <c r="E897" s="13" t="s">
        <v>5011</v>
      </c>
      <c r="F897" s="13" t="s">
        <v>5012</v>
      </c>
      <c r="G897" s="85" t="s">
        <v>5013</v>
      </c>
      <c r="H897" s="197">
        <v>10200</v>
      </c>
      <c r="I897" s="197"/>
      <c r="J897" s="197"/>
      <c r="K897" s="85" t="s">
        <v>5364</v>
      </c>
      <c r="L897" s="13" t="s">
        <v>5014</v>
      </c>
      <c r="M897" s="51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  <c r="CC897" s="38"/>
      <c r="CD897" s="38"/>
      <c r="CE897" s="38"/>
      <c r="CF897" s="38"/>
      <c r="CG897" s="38"/>
      <c r="CH897" s="38"/>
      <c r="CI897" s="38"/>
      <c r="CJ897" s="38"/>
      <c r="CK897" s="38"/>
      <c r="CL897" s="38"/>
      <c r="CM897" s="38"/>
      <c r="CN897" s="38"/>
      <c r="CO897" s="38"/>
      <c r="CP897" s="38"/>
      <c r="CQ897" s="38"/>
      <c r="CR897" s="38"/>
      <c r="CS897" s="38"/>
    </row>
    <row r="898" spans="1:97" s="31" customFormat="1" ht="60" customHeight="1">
      <c r="A898" s="51"/>
      <c r="B898" s="85">
        <v>103</v>
      </c>
      <c r="C898" s="125" t="s">
        <v>5015</v>
      </c>
      <c r="D898" s="13" t="s">
        <v>4990</v>
      </c>
      <c r="E898" s="13" t="s">
        <v>5016</v>
      </c>
      <c r="F898" s="13" t="s">
        <v>5017</v>
      </c>
      <c r="G898" s="85" t="s">
        <v>6484</v>
      </c>
      <c r="H898" s="197">
        <v>200</v>
      </c>
      <c r="I898" s="197"/>
      <c r="J898" s="197"/>
      <c r="K898" s="85" t="s">
        <v>5364</v>
      </c>
      <c r="L898" s="13" t="s">
        <v>5018</v>
      </c>
      <c r="M898" s="51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  <c r="BW898" s="38"/>
      <c r="BX898" s="38"/>
      <c r="BY898" s="38"/>
      <c r="BZ898" s="38"/>
      <c r="CA898" s="38"/>
      <c r="CB898" s="38"/>
      <c r="CC898" s="38"/>
      <c r="CD898" s="38"/>
      <c r="CE898" s="38"/>
      <c r="CF898" s="38"/>
      <c r="CG898" s="38"/>
      <c r="CH898" s="38"/>
      <c r="CI898" s="38"/>
      <c r="CJ898" s="38"/>
      <c r="CK898" s="38"/>
      <c r="CL898" s="38"/>
      <c r="CM898" s="38"/>
      <c r="CN898" s="38"/>
      <c r="CO898" s="38"/>
      <c r="CP898" s="38"/>
      <c r="CQ898" s="38"/>
      <c r="CR898" s="38"/>
      <c r="CS898" s="38"/>
    </row>
    <row r="899" spans="1:97" s="31" customFormat="1" ht="60" customHeight="1">
      <c r="A899" s="51"/>
      <c r="B899" s="85">
        <v>104</v>
      </c>
      <c r="C899" s="125" t="s">
        <v>5019</v>
      </c>
      <c r="D899" s="13" t="s">
        <v>4990</v>
      </c>
      <c r="E899" s="13" t="s">
        <v>5020</v>
      </c>
      <c r="F899" s="13" t="s">
        <v>5021</v>
      </c>
      <c r="G899" s="85" t="s">
        <v>6484</v>
      </c>
      <c r="H899" s="197">
        <v>200</v>
      </c>
      <c r="I899" s="197"/>
      <c r="J899" s="197"/>
      <c r="K899" s="85" t="s">
        <v>5364</v>
      </c>
      <c r="L899" s="13" t="s">
        <v>5022</v>
      </c>
      <c r="M899" s="51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  <c r="BW899" s="38"/>
      <c r="BX899" s="38"/>
      <c r="BY899" s="38"/>
      <c r="BZ899" s="38"/>
      <c r="CA899" s="38"/>
      <c r="CB899" s="38"/>
      <c r="CC899" s="38"/>
      <c r="CD899" s="38"/>
      <c r="CE899" s="38"/>
      <c r="CF899" s="38"/>
      <c r="CG899" s="38"/>
      <c r="CH899" s="38"/>
      <c r="CI899" s="38"/>
      <c r="CJ899" s="38"/>
      <c r="CK899" s="38"/>
      <c r="CL899" s="38"/>
      <c r="CM899" s="38"/>
      <c r="CN899" s="38"/>
      <c r="CO899" s="38"/>
      <c r="CP899" s="38"/>
      <c r="CQ899" s="38"/>
      <c r="CR899" s="38"/>
      <c r="CS899" s="38"/>
    </row>
    <row r="900" spans="1:97" s="31" customFormat="1" ht="60" customHeight="1">
      <c r="A900" s="51"/>
      <c r="B900" s="85">
        <v>105</v>
      </c>
      <c r="C900" s="125" t="s">
        <v>5023</v>
      </c>
      <c r="D900" s="13" t="s">
        <v>4996</v>
      </c>
      <c r="E900" s="13" t="s">
        <v>5024</v>
      </c>
      <c r="F900" s="13" t="s">
        <v>5025</v>
      </c>
      <c r="G900" s="85" t="s">
        <v>4294</v>
      </c>
      <c r="H900" s="197">
        <v>7200</v>
      </c>
      <c r="I900" s="197"/>
      <c r="J900" s="197"/>
      <c r="K900" s="85" t="s">
        <v>5364</v>
      </c>
      <c r="L900" s="13" t="s">
        <v>5026</v>
      </c>
      <c r="M900" s="51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  <c r="CC900" s="38"/>
      <c r="CD900" s="38"/>
      <c r="CE900" s="38"/>
      <c r="CF900" s="38"/>
      <c r="CG900" s="38"/>
      <c r="CH900" s="38"/>
      <c r="CI900" s="38"/>
      <c r="CJ900" s="38"/>
      <c r="CK900" s="38"/>
      <c r="CL900" s="38"/>
      <c r="CM900" s="38"/>
      <c r="CN900" s="38"/>
      <c r="CO900" s="38"/>
      <c r="CP900" s="38"/>
      <c r="CQ900" s="38"/>
      <c r="CR900" s="38"/>
      <c r="CS900" s="38"/>
    </row>
    <row r="901" spans="1:97" s="31" customFormat="1" ht="60" customHeight="1">
      <c r="A901" s="51"/>
      <c r="B901" s="85">
        <v>106</v>
      </c>
      <c r="C901" s="125" t="s">
        <v>5027</v>
      </c>
      <c r="D901" s="13" t="s">
        <v>5028</v>
      </c>
      <c r="E901" s="13" t="s">
        <v>7313</v>
      </c>
      <c r="F901" s="13" t="s">
        <v>7314</v>
      </c>
      <c r="G901" s="85" t="s">
        <v>7315</v>
      </c>
      <c r="H901" s="197">
        <v>2639.5</v>
      </c>
      <c r="I901" s="197"/>
      <c r="J901" s="197"/>
      <c r="K901" s="85" t="s">
        <v>5364</v>
      </c>
      <c r="L901" s="13" t="s">
        <v>7316</v>
      </c>
      <c r="M901" s="51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  <c r="CH901" s="38"/>
      <c r="CI901" s="38"/>
      <c r="CJ901" s="38"/>
      <c r="CK901" s="38"/>
      <c r="CL901" s="38"/>
      <c r="CM901" s="38"/>
      <c r="CN901" s="38"/>
      <c r="CO901" s="38"/>
      <c r="CP901" s="38"/>
      <c r="CQ901" s="38"/>
      <c r="CR901" s="38"/>
      <c r="CS901" s="38"/>
    </row>
    <row r="902" spans="1:97" s="31" customFormat="1" ht="60" customHeight="1">
      <c r="A902" s="51"/>
      <c r="B902" s="85">
        <v>107</v>
      </c>
      <c r="C902" s="125" t="s">
        <v>5027</v>
      </c>
      <c r="D902" s="13" t="s">
        <v>5028</v>
      </c>
      <c r="E902" s="13" t="s">
        <v>7317</v>
      </c>
      <c r="F902" s="13" t="s">
        <v>7318</v>
      </c>
      <c r="G902" s="85" t="s">
        <v>7319</v>
      </c>
      <c r="H902" s="197">
        <v>3063.8</v>
      </c>
      <c r="I902" s="197"/>
      <c r="J902" s="197"/>
      <c r="K902" s="85" t="s">
        <v>5364</v>
      </c>
      <c r="L902" s="13" t="s">
        <v>7320</v>
      </c>
      <c r="M902" s="51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38"/>
      <c r="CM902" s="38"/>
      <c r="CN902" s="38"/>
      <c r="CO902" s="38"/>
      <c r="CP902" s="38"/>
      <c r="CQ902" s="38"/>
      <c r="CR902" s="38"/>
      <c r="CS902" s="38"/>
    </row>
    <row r="903" spans="1:97" s="31" customFormat="1" ht="60" customHeight="1">
      <c r="A903" s="51"/>
      <c r="B903" s="85">
        <v>108</v>
      </c>
      <c r="C903" s="125" t="s">
        <v>7321</v>
      </c>
      <c r="D903" s="13" t="s">
        <v>4990</v>
      </c>
      <c r="E903" s="13" t="s">
        <v>7322</v>
      </c>
      <c r="F903" s="13" t="s">
        <v>7323</v>
      </c>
      <c r="G903" s="85" t="s">
        <v>7324</v>
      </c>
      <c r="H903" s="197">
        <v>4147</v>
      </c>
      <c r="I903" s="197"/>
      <c r="J903" s="197"/>
      <c r="K903" s="85" t="s">
        <v>5364</v>
      </c>
      <c r="L903" s="13" t="s">
        <v>7325</v>
      </c>
      <c r="M903" s="51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  <c r="CH903" s="38"/>
      <c r="CI903" s="38"/>
      <c r="CJ903" s="38"/>
      <c r="CK903" s="38"/>
      <c r="CL903" s="38"/>
      <c r="CM903" s="38"/>
      <c r="CN903" s="38"/>
      <c r="CO903" s="38"/>
      <c r="CP903" s="38"/>
      <c r="CQ903" s="38"/>
      <c r="CR903" s="38"/>
      <c r="CS903" s="38"/>
    </row>
    <row r="904" spans="1:97" s="31" customFormat="1" ht="60" customHeight="1">
      <c r="A904" s="51"/>
      <c r="B904" s="85">
        <v>109</v>
      </c>
      <c r="C904" s="125" t="s">
        <v>7326</v>
      </c>
      <c r="D904" s="13" t="s">
        <v>4996</v>
      </c>
      <c r="E904" s="13" t="s">
        <v>7327</v>
      </c>
      <c r="F904" s="13" t="s">
        <v>7328</v>
      </c>
      <c r="G904" s="85" t="s">
        <v>7329</v>
      </c>
      <c r="H904" s="197">
        <v>6200</v>
      </c>
      <c r="I904" s="197"/>
      <c r="J904" s="197"/>
      <c r="K904" s="85" t="s">
        <v>5364</v>
      </c>
      <c r="L904" s="13" t="s">
        <v>7330</v>
      </c>
      <c r="M904" s="51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  <c r="CC904" s="38"/>
      <c r="CD904" s="38"/>
      <c r="CE904" s="38"/>
      <c r="CF904" s="38"/>
      <c r="CG904" s="38"/>
      <c r="CH904" s="38"/>
      <c r="CI904" s="38"/>
      <c r="CJ904" s="38"/>
      <c r="CK904" s="38"/>
      <c r="CL904" s="38"/>
      <c r="CM904" s="38"/>
      <c r="CN904" s="38"/>
      <c r="CO904" s="38"/>
      <c r="CP904" s="38"/>
      <c r="CQ904" s="38"/>
      <c r="CR904" s="38"/>
      <c r="CS904" s="38"/>
    </row>
    <row r="905" spans="1:97" s="31" customFormat="1" ht="60" customHeight="1">
      <c r="A905" s="51"/>
      <c r="B905" s="85">
        <v>110</v>
      </c>
      <c r="C905" s="125" t="s">
        <v>7331</v>
      </c>
      <c r="D905" s="13" t="s">
        <v>7332</v>
      </c>
      <c r="E905" s="13" t="s">
        <v>7322</v>
      </c>
      <c r="F905" s="13" t="s">
        <v>7333</v>
      </c>
      <c r="G905" s="85" t="s">
        <v>7334</v>
      </c>
      <c r="H905" s="197">
        <v>4980</v>
      </c>
      <c r="I905" s="197"/>
      <c r="J905" s="197"/>
      <c r="K905" s="85" t="s">
        <v>5364</v>
      </c>
      <c r="L905" s="13" t="s">
        <v>7335</v>
      </c>
      <c r="M905" s="51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  <c r="CH905" s="38"/>
      <c r="CI905" s="38"/>
      <c r="CJ905" s="38"/>
      <c r="CK905" s="38"/>
      <c r="CL905" s="38"/>
      <c r="CM905" s="38"/>
      <c r="CN905" s="38"/>
      <c r="CO905" s="38"/>
      <c r="CP905" s="38"/>
      <c r="CQ905" s="38"/>
      <c r="CR905" s="38"/>
      <c r="CS905" s="38"/>
    </row>
    <row r="906" spans="1:97" s="31" customFormat="1" ht="60" customHeight="1">
      <c r="A906" s="51"/>
      <c r="B906" s="85">
        <v>111</v>
      </c>
      <c r="C906" s="125" t="s">
        <v>7336</v>
      </c>
      <c r="D906" s="13" t="s">
        <v>7337</v>
      </c>
      <c r="E906" s="13" t="s">
        <v>7338</v>
      </c>
      <c r="F906" s="13" t="s">
        <v>7339</v>
      </c>
      <c r="G906" s="85" t="s">
        <v>7340</v>
      </c>
      <c r="H906" s="197">
        <v>8234</v>
      </c>
      <c r="I906" s="197"/>
      <c r="J906" s="197"/>
      <c r="K906" s="85" t="s">
        <v>5364</v>
      </c>
      <c r="L906" s="13" t="s">
        <v>7341</v>
      </c>
      <c r="M906" s="51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  <c r="CH906" s="38"/>
      <c r="CI906" s="38"/>
      <c r="CJ906" s="38"/>
      <c r="CK906" s="38"/>
      <c r="CL906" s="38"/>
      <c r="CM906" s="38"/>
      <c r="CN906" s="38"/>
      <c r="CO906" s="38"/>
      <c r="CP906" s="38"/>
      <c r="CQ906" s="38"/>
      <c r="CR906" s="38"/>
      <c r="CS906" s="38"/>
    </row>
    <row r="907" spans="1:97" s="31" customFormat="1" ht="60" customHeight="1">
      <c r="A907" s="51"/>
      <c r="B907" s="85">
        <v>112</v>
      </c>
      <c r="C907" s="125" t="s">
        <v>7342</v>
      </c>
      <c r="D907" s="13" t="s">
        <v>7343</v>
      </c>
      <c r="E907" s="13" t="s">
        <v>7344</v>
      </c>
      <c r="F907" s="13" t="s">
        <v>7345</v>
      </c>
      <c r="G907" s="85" t="s">
        <v>7346</v>
      </c>
      <c r="H907" s="197">
        <v>6099</v>
      </c>
      <c r="I907" s="197"/>
      <c r="J907" s="197"/>
      <c r="K907" s="85"/>
      <c r="L907" s="13" t="s">
        <v>7347</v>
      </c>
      <c r="M907" s="51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  <c r="CH907" s="38"/>
      <c r="CI907" s="38"/>
      <c r="CJ907" s="38"/>
      <c r="CK907" s="38"/>
      <c r="CL907" s="38"/>
      <c r="CM907" s="38"/>
      <c r="CN907" s="38"/>
      <c r="CO907" s="38"/>
      <c r="CP907" s="38"/>
      <c r="CQ907" s="38"/>
      <c r="CR907" s="38"/>
      <c r="CS907" s="38"/>
    </row>
    <row r="908" spans="1:97" s="31" customFormat="1" ht="60" customHeight="1">
      <c r="A908" s="51"/>
      <c r="B908" s="85">
        <v>113</v>
      </c>
      <c r="C908" s="114" t="s">
        <v>7348</v>
      </c>
      <c r="D908" s="115" t="s">
        <v>7343</v>
      </c>
      <c r="E908" s="115" t="s">
        <v>7349</v>
      </c>
      <c r="F908" s="115" t="s">
        <v>7350</v>
      </c>
      <c r="G908" s="85" t="s">
        <v>7351</v>
      </c>
      <c r="H908" s="197">
        <v>8350</v>
      </c>
      <c r="I908" s="197"/>
      <c r="J908" s="197"/>
      <c r="K908" s="85"/>
      <c r="L908" s="115" t="s">
        <v>7352</v>
      </c>
      <c r="M908" s="51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  <c r="CH908" s="38"/>
      <c r="CI908" s="38"/>
      <c r="CJ908" s="38"/>
      <c r="CK908" s="38"/>
      <c r="CL908" s="38"/>
      <c r="CM908" s="38"/>
      <c r="CN908" s="38"/>
      <c r="CO908" s="38"/>
      <c r="CP908" s="38"/>
      <c r="CQ908" s="38"/>
      <c r="CR908" s="38"/>
      <c r="CS908" s="38"/>
    </row>
    <row r="909" spans="1:97" s="31" customFormat="1" ht="60" customHeight="1">
      <c r="A909" s="51"/>
      <c r="B909" s="85">
        <v>114</v>
      </c>
      <c r="C909" s="114" t="s">
        <v>7353</v>
      </c>
      <c r="D909" s="115" t="s">
        <v>7343</v>
      </c>
      <c r="E909" s="115" t="s">
        <v>7377</v>
      </c>
      <c r="F909" s="115" t="s">
        <v>7378</v>
      </c>
      <c r="G909" s="85" t="s">
        <v>7379</v>
      </c>
      <c r="H909" s="197">
        <v>2550</v>
      </c>
      <c r="I909" s="197"/>
      <c r="J909" s="197"/>
      <c r="K909" s="85"/>
      <c r="L909" s="115" t="s">
        <v>7380</v>
      </c>
      <c r="M909" s="51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  <c r="CH909" s="38"/>
      <c r="CI909" s="38"/>
      <c r="CJ909" s="38"/>
      <c r="CK909" s="38"/>
      <c r="CL909" s="38"/>
      <c r="CM909" s="38"/>
      <c r="CN909" s="38"/>
      <c r="CO909" s="38"/>
      <c r="CP909" s="38"/>
      <c r="CQ909" s="38"/>
      <c r="CR909" s="38"/>
      <c r="CS909" s="38"/>
    </row>
    <row r="910" spans="1:97" s="31" customFormat="1" ht="60" customHeight="1">
      <c r="A910" s="51"/>
      <c r="B910" s="85">
        <v>115</v>
      </c>
      <c r="C910" s="114" t="s">
        <v>7381</v>
      </c>
      <c r="D910" s="115" t="s">
        <v>7343</v>
      </c>
      <c r="E910" s="115" t="s">
        <v>7382</v>
      </c>
      <c r="F910" s="115" t="s">
        <v>7383</v>
      </c>
      <c r="G910" s="85" t="s">
        <v>7384</v>
      </c>
      <c r="H910" s="197">
        <v>5900</v>
      </c>
      <c r="I910" s="197"/>
      <c r="J910" s="197"/>
      <c r="K910" s="85"/>
      <c r="L910" s="115" t="s">
        <v>7385</v>
      </c>
      <c r="M910" s="51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  <c r="CH910" s="38"/>
      <c r="CI910" s="38"/>
      <c r="CJ910" s="38"/>
      <c r="CK910" s="38"/>
      <c r="CL910" s="38"/>
      <c r="CM910" s="38"/>
      <c r="CN910" s="38"/>
      <c r="CO910" s="38"/>
      <c r="CP910" s="38"/>
      <c r="CQ910" s="38"/>
      <c r="CR910" s="38"/>
      <c r="CS910" s="38"/>
    </row>
    <row r="911" spans="1:97" s="31" customFormat="1" ht="60" customHeight="1">
      <c r="A911" s="51"/>
      <c r="B911" s="85">
        <v>116</v>
      </c>
      <c r="C911" s="114" t="s">
        <v>7386</v>
      </c>
      <c r="D911" s="115" t="s">
        <v>7343</v>
      </c>
      <c r="E911" s="115" t="s">
        <v>7387</v>
      </c>
      <c r="F911" s="115" t="s">
        <v>7388</v>
      </c>
      <c r="G911" s="85" t="s">
        <v>6510</v>
      </c>
      <c r="H911" s="197">
        <v>5000</v>
      </c>
      <c r="I911" s="197"/>
      <c r="J911" s="197"/>
      <c r="K911" s="85"/>
      <c r="L911" s="115" t="s">
        <v>7389</v>
      </c>
      <c r="M911" s="51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  <c r="CC911" s="38"/>
      <c r="CD911" s="38"/>
      <c r="CE911" s="38"/>
      <c r="CF911" s="38"/>
      <c r="CG911" s="38"/>
      <c r="CH911" s="38"/>
      <c r="CI911" s="38"/>
      <c r="CJ911" s="38"/>
      <c r="CK911" s="38"/>
      <c r="CL911" s="38"/>
      <c r="CM911" s="38"/>
      <c r="CN911" s="38"/>
      <c r="CO911" s="38"/>
      <c r="CP911" s="38"/>
      <c r="CQ911" s="38"/>
      <c r="CR911" s="38"/>
      <c r="CS911" s="38"/>
    </row>
    <row r="912" spans="1:97" s="31" customFormat="1" ht="60" customHeight="1">
      <c r="A912" s="51"/>
      <c r="B912" s="85">
        <v>117</v>
      </c>
      <c r="C912" s="114" t="s">
        <v>7390</v>
      </c>
      <c r="D912" s="115" t="s">
        <v>7343</v>
      </c>
      <c r="E912" s="115" t="s">
        <v>7391</v>
      </c>
      <c r="F912" s="115" t="s">
        <v>7392</v>
      </c>
      <c r="G912" s="85" t="s">
        <v>7393</v>
      </c>
      <c r="H912" s="197">
        <v>570</v>
      </c>
      <c r="I912" s="197"/>
      <c r="J912" s="197"/>
      <c r="K912" s="85"/>
      <c r="L912" s="115" t="s">
        <v>7394</v>
      </c>
      <c r="M912" s="51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  <c r="CH912" s="38"/>
      <c r="CI912" s="38"/>
      <c r="CJ912" s="38"/>
      <c r="CK912" s="38"/>
      <c r="CL912" s="38"/>
      <c r="CM912" s="38"/>
      <c r="CN912" s="38"/>
      <c r="CO912" s="38"/>
      <c r="CP912" s="38"/>
      <c r="CQ912" s="38"/>
      <c r="CR912" s="38"/>
      <c r="CS912" s="38"/>
    </row>
    <row r="913" spans="1:97" s="31" customFormat="1" ht="60" customHeight="1">
      <c r="A913" s="51"/>
      <c r="B913" s="85">
        <v>118</v>
      </c>
      <c r="C913" s="114" t="s">
        <v>7395</v>
      </c>
      <c r="D913" s="115" t="s">
        <v>7343</v>
      </c>
      <c r="E913" s="115" t="s">
        <v>7396</v>
      </c>
      <c r="F913" s="115" t="s">
        <v>7397</v>
      </c>
      <c r="G913" s="85" t="s">
        <v>7398</v>
      </c>
      <c r="H913" s="197">
        <v>400</v>
      </c>
      <c r="I913" s="197"/>
      <c r="J913" s="197"/>
      <c r="K913" s="85"/>
      <c r="L913" s="115" t="s">
        <v>7399</v>
      </c>
      <c r="M913" s="51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  <c r="CC913" s="38"/>
      <c r="CD913" s="38"/>
      <c r="CE913" s="38"/>
      <c r="CF913" s="38"/>
      <c r="CG913" s="38"/>
      <c r="CH913" s="38"/>
      <c r="CI913" s="38"/>
      <c r="CJ913" s="38"/>
      <c r="CK913" s="38"/>
      <c r="CL913" s="38"/>
      <c r="CM913" s="38"/>
      <c r="CN913" s="38"/>
      <c r="CO913" s="38"/>
      <c r="CP913" s="38"/>
      <c r="CQ913" s="38"/>
      <c r="CR913" s="38"/>
      <c r="CS913" s="38"/>
    </row>
    <row r="914" spans="1:97" s="31" customFormat="1" ht="60" customHeight="1">
      <c r="A914" s="51"/>
      <c r="B914" s="85">
        <v>119</v>
      </c>
      <c r="C914" s="114" t="s">
        <v>7400</v>
      </c>
      <c r="D914" s="115" t="s">
        <v>7343</v>
      </c>
      <c r="E914" s="115" t="s">
        <v>7401</v>
      </c>
      <c r="F914" s="115" t="s">
        <v>7402</v>
      </c>
      <c r="G914" s="85" t="s">
        <v>7403</v>
      </c>
      <c r="H914" s="197">
        <v>3608.15</v>
      </c>
      <c r="I914" s="197"/>
      <c r="J914" s="197"/>
      <c r="K914" s="85"/>
      <c r="L914" s="115" t="s">
        <v>7404</v>
      </c>
      <c r="M914" s="51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  <c r="CH914" s="38"/>
      <c r="CI914" s="38"/>
      <c r="CJ914" s="38"/>
      <c r="CK914" s="38"/>
      <c r="CL914" s="38"/>
      <c r="CM914" s="38"/>
      <c r="CN914" s="38"/>
      <c r="CO914" s="38"/>
      <c r="CP914" s="38"/>
      <c r="CQ914" s="38"/>
      <c r="CR914" s="38"/>
      <c r="CS914" s="38"/>
    </row>
    <row r="915" spans="1:97" s="31" customFormat="1" ht="60" customHeight="1">
      <c r="A915" s="51"/>
      <c r="B915" s="85">
        <v>120</v>
      </c>
      <c r="C915" s="114" t="s">
        <v>7405</v>
      </c>
      <c r="D915" s="115" t="s">
        <v>7343</v>
      </c>
      <c r="E915" s="115" t="s">
        <v>7406</v>
      </c>
      <c r="F915" s="115" t="s">
        <v>7407</v>
      </c>
      <c r="G915" s="85" t="s">
        <v>7408</v>
      </c>
      <c r="H915" s="197">
        <v>5200</v>
      </c>
      <c r="I915" s="197"/>
      <c r="J915" s="197"/>
      <c r="K915" s="85"/>
      <c r="L915" s="115" t="s">
        <v>7409</v>
      </c>
      <c r="M915" s="51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  <c r="BW915" s="38"/>
      <c r="BX915" s="38"/>
      <c r="BY915" s="38"/>
      <c r="BZ915" s="38"/>
      <c r="CA915" s="38"/>
      <c r="CB915" s="38"/>
      <c r="CC915" s="38"/>
      <c r="CD915" s="38"/>
      <c r="CE915" s="38"/>
      <c r="CF915" s="38"/>
      <c r="CG915" s="38"/>
      <c r="CH915" s="38"/>
      <c r="CI915" s="38"/>
      <c r="CJ915" s="38"/>
      <c r="CK915" s="38"/>
      <c r="CL915" s="38"/>
      <c r="CM915" s="38"/>
      <c r="CN915" s="38"/>
      <c r="CO915" s="38"/>
      <c r="CP915" s="38"/>
      <c r="CQ915" s="38"/>
      <c r="CR915" s="38"/>
      <c r="CS915" s="38"/>
    </row>
    <row r="916" spans="1:97" s="31" customFormat="1" ht="60" customHeight="1">
      <c r="A916" s="51"/>
      <c r="B916" s="85">
        <v>121</v>
      </c>
      <c r="C916" s="114" t="s">
        <v>7410</v>
      </c>
      <c r="D916" s="115" t="s">
        <v>7343</v>
      </c>
      <c r="E916" s="115" t="s">
        <v>7401</v>
      </c>
      <c r="F916" s="115" t="s">
        <v>7411</v>
      </c>
      <c r="G916" s="85" t="s">
        <v>7412</v>
      </c>
      <c r="H916" s="197">
        <v>10043.15</v>
      </c>
      <c r="I916" s="197"/>
      <c r="J916" s="197"/>
      <c r="K916" s="85"/>
      <c r="L916" s="115" t="s">
        <v>7413</v>
      </c>
      <c r="M916" s="51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  <c r="CC916" s="38"/>
      <c r="CD916" s="38"/>
      <c r="CE916" s="38"/>
      <c r="CF916" s="38"/>
      <c r="CG916" s="38"/>
      <c r="CH916" s="38"/>
      <c r="CI916" s="38"/>
      <c r="CJ916" s="38"/>
      <c r="CK916" s="38"/>
      <c r="CL916" s="38"/>
      <c r="CM916" s="38"/>
      <c r="CN916" s="38"/>
      <c r="CO916" s="38"/>
      <c r="CP916" s="38"/>
      <c r="CQ916" s="38"/>
      <c r="CR916" s="38"/>
      <c r="CS916" s="38"/>
    </row>
    <row r="917" spans="1:97" s="31" customFormat="1" ht="60" customHeight="1">
      <c r="A917" s="51"/>
      <c r="B917" s="85">
        <v>122</v>
      </c>
      <c r="C917" s="114" t="s">
        <v>7414</v>
      </c>
      <c r="D917" s="115" t="s">
        <v>7343</v>
      </c>
      <c r="E917" s="115" t="s">
        <v>7415</v>
      </c>
      <c r="F917" s="115" t="s">
        <v>7416</v>
      </c>
      <c r="G917" s="85" t="s">
        <v>4413</v>
      </c>
      <c r="H917" s="197">
        <v>400</v>
      </c>
      <c r="I917" s="197"/>
      <c r="J917" s="197"/>
      <c r="K917" s="85"/>
      <c r="L917" s="115" t="s">
        <v>7417</v>
      </c>
      <c r="M917" s="51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  <c r="BW917" s="38"/>
      <c r="BX917" s="38"/>
      <c r="BY917" s="38"/>
      <c r="BZ917" s="38"/>
      <c r="CA917" s="38"/>
      <c r="CB917" s="38"/>
      <c r="CC917" s="38"/>
      <c r="CD917" s="38"/>
      <c r="CE917" s="38"/>
      <c r="CF917" s="38"/>
      <c r="CG917" s="38"/>
      <c r="CH917" s="38"/>
      <c r="CI917" s="38"/>
      <c r="CJ917" s="38"/>
      <c r="CK917" s="38"/>
      <c r="CL917" s="38"/>
      <c r="CM917" s="38"/>
      <c r="CN917" s="38"/>
      <c r="CO917" s="38"/>
      <c r="CP917" s="38"/>
      <c r="CQ917" s="38"/>
      <c r="CR917" s="38"/>
      <c r="CS917" s="38"/>
    </row>
    <row r="918" spans="1:97" s="31" customFormat="1" ht="60" customHeight="1">
      <c r="A918" s="51"/>
      <c r="B918" s="85">
        <v>123</v>
      </c>
      <c r="C918" s="114" t="s">
        <v>7418</v>
      </c>
      <c r="D918" s="115" t="s">
        <v>7343</v>
      </c>
      <c r="E918" s="115" t="s">
        <v>7419</v>
      </c>
      <c r="F918" s="115" t="s">
        <v>7420</v>
      </c>
      <c r="G918" s="85" t="s">
        <v>6888</v>
      </c>
      <c r="H918" s="197">
        <v>200</v>
      </c>
      <c r="I918" s="197"/>
      <c r="J918" s="197"/>
      <c r="K918" s="85"/>
      <c r="L918" s="115" t="s">
        <v>7421</v>
      </c>
      <c r="M918" s="51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  <c r="CC918" s="38"/>
      <c r="CD918" s="38"/>
      <c r="CE918" s="38"/>
      <c r="CF918" s="38"/>
      <c r="CG918" s="38"/>
      <c r="CH918" s="38"/>
      <c r="CI918" s="38"/>
      <c r="CJ918" s="38"/>
      <c r="CK918" s="38"/>
      <c r="CL918" s="38"/>
      <c r="CM918" s="38"/>
      <c r="CN918" s="38"/>
      <c r="CO918" s="38"/>
      <c r="CP918" s="38"/>
      <c r="CQ918" s="38"/>
      <c r="CR918" s="38"/>
      <c r="CS918" s="38"/>
    </row>
    <row r="919" spans="1:97" s="31" customFormat="1" ht="60" customHeight="1">
      <c r="A919" s="51"/>
      <c r="B919" s="85">
        <v>124</v>
      </c>
      <c r="C919" s="114" t="s">
        <v>7422</v>
      </c>
      <c r="D919" s="115" t="s">
        <v>7343</v>
      </c>
      <c r="E919" s="115" t="s">
        <v>7423</v>
      </c>
      <c r="F919" s="115" t="s">
        <v>7424</v>
      </c>
      <c r="G919" s="85" t="s">
        <v>4413</v>
      </c>
      <c r="H919" s="197">
        <v>400</v>
      </c>
      <c r="I919" s="197"/>
      <c r="J919" s="197"/>
      <c r="K919" s="85"/>
      <c r="L919" s="115" t="s">
        <v>7425</v>
      </c>
      <c r="M919" s="51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  <c r="CC919" s="38"/>
      <c r="CD919" s="38"/>
      <c r="CE919" s="38"/>
      <c r="CF919" s="38"/>
      <c r="CG919" s="38"/>
      <c r="CH919" s="38"/>
      <c r="CI919" s="38"/>
      <c r="CJ919" s="38"/>
      <c r="CK919" s="38"/>
      <c r="CL919" s="38"/>
      <c r="CM919" s="38"/>
      <c r="CN919" s="38"/>
      <c r="CO919" s="38"/>
      <c r="CP919" s="38"/>
      <c r="CQ919" s="38"/>
      <c r="CR919" s="38"/>
      <c r="CS919" s="38"/>
    </row>
    <row r="920" spans="1:97" s="31" customFormat="1" ht="60" customHeight="1">
      <c r="A920" s="51"/>
      <c r="B920" s="85">
        <v>125</v>
      </c>
      <c r="C920" s="114" t="s">
        <v>7426</v>
      </c>
      <c r="D920" s="115" t="s">
        <v>7343</v>
      </c>
      <c r="E920" s="115" t="s">
        <v>7427</v>
      </c>
      <c r="F920" s="115" t="s">
        <v>7428</v>
      </c>
      <c r="G920" s="85" t="s">
        <v>7429</v>
      </c>
      <c r="H920" s="197">
        <v>9794.7</v>
      </c>
      <c r="I920" s="197"/>
      <c r="J920" s="197"/>
      <c r="K920" s="85"/>
      <c r="L920" s="115" t="s">
        <v>7430</v>
      </c>
      <c r="M920" s="51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  <c r="CC920" s="38"/>
      <c r="CD920" s="38"/>
      <c r="CE920" s="38"/>
      <c r="CF920" s="38"/>
      <c r="CG920" s="38"/>
      <c r="CH920" s="38"/>
      <c r="CI920" s="38"/>
      <c r="CJ920" s="38"/>
      <c r="CK920" s="38"/>
      <c r="CL920" s="38"/>
      <c r="CM920" s="38"/>
      <c r="CN920" s="38"/>
      <c r="CO920" s="38"/>
      <c r="CP920" s="38"/>
      <c r="CQ920" s="38"/>
      <c r="CR920" s="38"/>
      <c r="CS920" s="38"/>
    </row>
    <row r="921" spans="1:97" s="31" customFormat="1" ht="60" customHeight="1">
      <c r="A921" s="51"/>
      <c r="B921" s="85">
        <v>126</v>
      </c>
      <c r="C921" s="114" t="s">
        <v>7431</v>
      </c>
      <c r="D921" s="115" t="s">
        <v>7432</v>
      </c>
      <c r="E921" s="115" t="s">
        <v>7433</v>
      </c>
      <c r="F921" s="115" t="s">
        <v>7434</v>
      </c>
      <c r="G921" s="85" t="s">
        <v>7435</v>
      </c>
      <c r="H921" s="197">
        <v>4125</v>
      </c>
      <c r="I921" s="197"/>
      <c r="J921" s="197"/>
      <c r="K921" s="85"/>
      <c r="L921" s="115" t="s">
        <v>7436</v>
      </c>
      <c r="M921" s="51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  <c r="CC921" s="38"/>
      <c r="CD921" s="38"/>
      <c r="CE921" s="38"/>
      <c r="CF921" s="38"/>
      <c r="CG921" s="38"/>
      <c r="CH921" s="38"/>
      <c r="CI921" s="38"/>
      <c r="CJ921" s="38"/>
      <c r="CK921" s="38"/>
      <c r="CL921" s="38"/>
      <c r="CM921" s="38"/>
      <c r="CN921" s="38"/>
      <c r="CO921" s="38"/>
      <c r="CP921" s="38"/>
      <c r="CQ921" s="38"/>
      <c r="CR921" s="38"/>
      <c r="CS921" s="38"/>
    </row>
    <row r="922" spans="1:97" s="31" customFormat="1" ht="60" customHeight="1">
      <c r="A922" s="51"/>
      <c r="B922" s="85">
        <v>127</v>
      </c>
      <c r="C922" s="114" t="s">
        <v>7437</v>
      </c>
      <c r="D922" s="115" t="s">
        <v>7432</v>
      </c>
      <c r="E922" s="115" t="s">
        <v>7438</v>
      </c>
      <c r="F922" s="115" t="s">
        <v>7439</v>
      </c>
      <c r="G922" s="85" t="s">
        <v>7440</v>
      </c>
      <c r="H922" s="197">
        <v>4628</v>
      </c>
      <c r="I922" s="197"/>
      <c r="J922" s="197"/>
      <c r="K922" s="85"/>
      <c r="L922" s="115" t="s">
        <v>7441</v>
      </c>
      <c r="M922" s="51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  <c r="CH922" s="38"/>
      <c r="CI922" s="38"/>
      <c r="CJ922" s="38"/>
      <c r="CK922" s="38"/>
      <c r="CL922" s="38"/>
      <c r="CM922" s="38"/>
      <c r="CN922" s="38"/>
      <c r="CO922" s="38"/>
      <c r="CP922" s="38"/>
      <c r="CQ922" s="38"/>
      <c r="CR922" s="38"/>
      <c r="CS922" s="38"/>
    </row>
    <row r="923" spans="1:97" s="31" customFormat="1" ht="60" customHeight="1">
      <c r="A923" s="51"/>
      <c r="B923" s="85">
        <v>128</v>
      </c>
      <c r="C923" s="114" t="s">
        <v>7442</v>
      </c>
      <c r="D923" s="115" t="s">
        <v>7432</v>
      </c>
      <c r="E923" s="115" t="s">
        <v>7443</v>
      </c>
      <c r="F923" s="115" t="s">
        <v>7444</v>
      </c>
      <c r="G923" s="85" t="s">
        <v>4413</v>
      </c>
      <c r="H923" s="197">
        <v>400</v>
      </c>
      <c r="I923" s="197"/>
      <c r="J923" s="197"/>
      <c r="K923" s="85"/>
      <c r="L923" s="115" t="s">
        <v>7445</v>
      </c>
      <c r="M923" s="51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  <c r="CH923" s="38"/>
      <c r="CI923" s="38"/>
      <c r="CJ923" s="38"/>
      <c r="CK923" s="38"/>
      <c r="CL923" s="38"/>
      <c r="CM923" s="38"/>
      <c r="CN923" s="38"/>
      <c r="CO923" s="38"/>
      <c r="CP923" s="38"/>
      <c r="CQ923" s="38"/>
      <c r="CR923" s="38"/>
      <c r="CS923" s="38"/>
    </row>
    <row r="924" spans="1:97" s="31" customFormat="1" ht="60" customHeight="1">
      <c r="A924" s="51"/>
      <c r="B924" s="85">
        <v>129</v>
      </c>
      <c r="C924" s="114" t="s">
        <v>7446</v>
      </c>
      <c r="D924" s="115" t="s">
        <v>7447</v>
      </c>
      <c r="E924" s="115" t="s">
        <v>7448</v>
      </c>
      <c r="F924" s="115" t="s">
        <v>7449</v>
      </c>
      <c r="G924" s="85" t="s">
        <v>7450</v>
      </c>
      <c r="H924" s="197">
        <v>13942.2</v>
      </c>
      <c r="I924" s="197"/>
      <c r="J924" s="197"/>
      <c r="K924" s="85"/>
      <c r="L924" s="115" t="s">
        <v>7451</v>
      </c>
      <c r="M924" s="51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  <c r="CH924" s="38"/>
      <c r="CI924" s="38"/>
      <c r="CJ924" s="38"/>
      <c r="CK924" s="38"/>
      <c r="CL924" s="38"/>
      <c r="CM924" s="38"/>
      <c r="CN924" s="38"/>
      <c r="CO924" s="38"/>
      <c r="CP924" s="38"/>
      <c r="CQ924" s="38"/>
      <c r="CR924" s="38"/>
      <c r="CS924" s="38"/>
    </row>
    <row r="925" spans="1:97" s="31" customFormat="1" ht="60" customHeight="1">
      <c r="A925" s="51"/>
      <c r="B925" s="85">
        <v>130</v>
      </c>
      <c r="C925" s="114" t="s">
        <v>7452</v>
      </c>
      <c r="D925" s="115" t="s">
        <v>7447</v>
      </c>
      <c r="E925" s="115" t="s">
        <v>7453</v>
      </c>
      <c r="F925" s="115" t="s">
        <v>7454</v>
      </c>
      <c r="G925" s="85" t="s">
        <v>7455</v>
      </c>
      <c r="H925" s="197">
        <v>5200</v>
      </c>
      <c r="I925" s="197"/>
      <c r="J925" s="197"/>
      <c r="K925" s="85"/>
      <c r="L925" s="115" t="s">
        <v>7456</v>
      </c>
      <c r="M925" s="51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  <c r="CH925" s="38"/>
      <c r="CI925" s="38"/>
      <c r="CJ925" s="38"/>
      <c r="CK925" s="38"/>
      <c r="CL925" s="38"/>
      <c r="CM925" s="38"/>
      <c r="CN925" s="38"/>
      <c r="CO925" s="38"/>
      <c r="CP925" s="38"/>
      <c r="CQ925" s="38"/>
      <c r="CR925" s="38"/>
      <c r="CS925" s="38"/>
    </row>
    <row r="926" spans="1:97" s="31" customFormat="1" ht="60" customHeight="1">
      <c r="A926" s="51"/>
      <c r="B926" s="85">
        <v>131</v>
      </c>
      <c r="C926" s="114" t="s">
        <v>7457</v>
      </c>
      <c r="D926" s="115" t="s">
        <v>7447</v>
      </c>
      <c r="E926" s="115" t="s">
        <v>7458</v>
      </c>
      <c r="F926" s="115" t="s">
        <v>7459</v>
      </c>
      <c r="G926" s="85" t="s">
        <v>6484</v>
      </c>
      <c r="H926" s="197">
        <v>200</v>
      </c>
      <c r="I926" s="197"/>
      <c r="J926" s="197"/>
      <c r="K926" s="85"/>
      <c r="L926" s="115" t="s">
        <v>7460</v>
      </c>
      <c r="M926" s="51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  <c r="CC926" s="38"/>
      <c r="CD926" s="38"/>
      <c r="CE926" s="38"/>
      <c r="CF926" s="38"/>
      <c r="CG926" s="38"/>
      <c r="CH926" s="38"/>
      <c r="CI926" s="38"/>
      <c r="CJ926" s="38"/>
      <c r="CK926" s="38"/>
      <c r="CL926" s="38"/>
      <c r="CM926" s="38"/>
      <c r="CN926" s="38"/>
      <c r="CO926" s="38"/>
      <c r="CP926" s="38"/>
      <c r="CQ926" s="38"/>
      <c r="CR926" s="38"/>
      <c r="CS926" s="38"/>
    </row>
    <row r="927" spans="1:97" s="31" customFormat="1" ht="60" customHeight="1">
      <c r="A927" s="51"/>
      <c r="B927" s="85">
        <v>132</v>
      </c>
      <c r="C927" s="114" t="s">
        <v>7461</v>
      </c>
      <c r="D927" s="115" t="s">
        <v>7447</v>
      </c>
      <c r="E927" s="115" t="s">
        <v>7458</v>
      </c>
      <c r="F927" s="115" t="s">
        <v>7462</v>
      </c>
      <c r="G927" s="85" t="s">
        <v>4403</v>
      </c>
      <c r="H927" s="197">
        <v>4200</v>
      </c>
      <c r="I927" s="197"/>
      <c r="J927" s="197"/>
      <c r="K927" s="85"/>
      <c r="L927" s="115" t="s">
        <v>7463</v>
      </c>
      <c r="M927" s="51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  <c r="CH927" s="38"/>
      <c r="CI927" s="38"/>
      <c r="CJ927" s="38"/>
      <c r="CK927" s="38"/>
      <c r="CL927" s="38"/>
      <c r="CM927" s="38"/>
      <c r="CN927" s="38"/>
      <c r="CO927" s="38"/>
      <c r="CP927" s="38"/>
      <c r="CQ927" s="38"/>
      <c r="CR927" s="38"/>
      <c r="CS927" s="38"/>
    </row>
    <row r="928" spans="1:97" s="31" customFormat="1" ht="60" customHeight="1">
      <c r="A928" s="51"/>
      <c r="B928" s="85">
        <v>133</v>
      </c>
      <c r="C928" s="114" t="s">
        <v>7464</v>
      </c>
      <c r="D928" s="115" t="s">
        <v>7447</v>
      </c>
      <c r="E928" s="115" t="s">
        <v>7465</v>
      </c>
      <c r="F928" s="115" t="s">
        <v>7466</v>
      </c>
      <c r="G928" s="85" t="s">
        <v>7467</v>
      </c>
      <c r="H928" s="197">
        <v>700</v>
      </c>
      <c r="I928" s="197"/>
      <c r="J928" s="197"/>
      <c r="K928" s="85"/>
      <c r="L928" s="115" t="s">
        <v>7468</v>
      </c>
      <c r="M928" s="51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  <c r="BW928" s="38"/>
      <c r="BX928" s="38"/>
      <c r="BY928" s="38"/>
      <c r="BZ928" s="38"/>
      <c r="CA928" s="38"/>
      <c r="CB928" s="38"/>
      <c r="CC928" s="38"/>
      <c r="CD928" s="38"/>
      <c r="CE928" s="38"/>
      <c r="CF928" s="38"/>
      <c r="CG928" s="38"/>
      <c r="CH928" s="38"/>
      <c r="CI928" s="38"/>
      <c r="CJ928" s="38"/>
      <c r="CK928" s="38"/>
      <c r="CL928" s="38"/>
      <c r="CM928" s="38"/>
      <c r="CN928" s="38"/>
      <c r="CO928" s="38"/>
      <c r="CP928" s="38"/>
      <c r="CQ928" s="38"/>
      <c r="CR928" s="38"/>
      <c r="CS928" s="38"/>
    </row>
    <row r="929" spans="1:97" s="31" customFormat="1" ht="60" customHeight="1">
      <c r="A929" s="51"/>
      <c r="B929" s="85">
        <v>134</v>
      </c>
      <c r="C929" s="114" t="s">
        <v>7469</v>
      </c>
      <c r="D929" s="115" t="s">
        <v>7470</v>
      </c>
      <c r="E929" s="115" t="s">
        <v>7471</v>
      </c>
      <c r="F929" s="115" t="s">
        <v>7472</v>
      </c>
      <c r="G929" s="85" t="s">
        <v>7473</v>
      </c>
      <c r="H929" s="197">
        <v>500</v>
      </c>
      <c r="I929" s="197"/>
      <c r="J929" s="197"/>
      <c r="K929" s="85"/>
      <c r="L929" s="115" t="s">
        <v>7474</v>
      </c>
      <c r="M929" s="51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  <c r="CH929" s="38"/>
      <c r="CI929" s="38"/>
      <c r="CJ929" s="38"/>
      <c r="CK929" s="38"/>
      <c r="CL929" s="38"/>
      <c r="CM929" s="38"/>
      <c r="CN929" s="38"/>
      <c r="CO929" s="38"/>
      <c r="CP929" s="38"/>
      <c r="CQ929" s="38"/>
      <c r="CR929" s="38"/>
      <c r="CS929" s="38"/>
    </row>
    <row r="930" spans="1:97" s="31" customFormat="1" ht="60" customHeight="1">
      <c r="A930" s="51"/>
      <c r="B930" s="85">
        <v>135</v>
      </c>
      <c r="C930" s="114" t="s">
        <v>7475</v>
      </c>
      <c r="D930" s="115" t="s">
        <v>7476</v>
      </c>
      <c r="E930" s="115" t="s">
        <v>7477</v>
      </c>
      <c r="F930" s="115" t="s">
        <v>7478</v>
      </c>
      <c r="G930" s="85" t="s">
        <v>7479</v>
      </c>
      <c r="H930" s="197">
        <v>950</v>
      </c>
      <c r="I930" s="197"/>
      <c r="J930" s="197"/>
      <c r="K930" s="85"/>
      <c r="L930" s="115" t="s">
        <v>7480</v>
      </c>
      <c r="M930" s="51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  <c r="BW930" s="38"/>
      <c r="BX930" s="38"/>
      <c r="BY930" s="38"/>
      <c r="BZ930" s="38"/>
      <c r="CA930" s="38"/>
      <c r="CB930" s="38"/>
      <c r="CC930" s="38"/>
      <c r="CD930" s="38"/>
      <c r="CE930" s="38"/>
      <c r="CF930" s="38"/>
      <c r="CG930" s="38"/>
      <c r="CH930" s="38"/>
      <c r="CI930" s="38"/>
      <c r="CJ930" s="38"/>
      <c r="CK930" s="38"/>
      <c r="CL930" s="38"/>
      <c r="CM930" s="38"/>
      <c r="CN930" s="38"/>
      <c r="CO930" s="38"/>
      <c r="CP930" s="38"/>
      <c r="CQ930" s="38"/>
      <c r="CR930" s="38"/>
      <c r="CS930" s="38"/>
    </row>
    <row r="931" spans="1:97" s="31" customFormat="1" ht="60" customHeight="1">
      <c r="A931" s="51"/>
      <c r="B931" s="85">
        <v>136</v>
      </c>
      <c r="C931" s="114" t="s">
        <v>7481</v>
      </c>
      <c r="D931" s="115" t="s">
        <v>7447</v>
      </c>
      <c r="E931" s="115" t="s">
        <v>7482</v>
      </c>
      <c r="F931" s="115" t="s">
        <v>7483</v>
      </c>
      <c r="G931" s="85" t="s">
        <v>7484</v>
      </c>
      <c r="H931" s="197">
        <v>3252.27</v>
      </c>
      <c r="I931" s="197"/>
      <c r="J931" s="197"/>
      <c r="K931" s="85"/>
      <c r="L931" s="115" t="s">
        <v>7485</v>
      </c>
      <c r="M931" s="51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  <c r="CH931" s="38"/>
      <c r="CI931" s="38"/>
      <c r="CJ931" s="38"/>
      <c r="CK931" s="38"/>
      <c r="CL931" s="38"/>
      <c r="CM931" s="38"/>
      <c r="CN931" s="38"/>
      <c r="CO931" s="38"/>
      <c r="CP931" s="38"/>
      <c r="CQ931" s="38"/>
      <c r="CR931" s="38"/>
      <c r="CS931" s="38"/>
    </row>
    <row r="932" spans="1:97" s="31" customFormat="1" ht="60" customHeight="1">
      <c r="A932" s="51"/>
      <c r="B932" s="85">
        <v>137</v>
      </c>
      <c r="C932" s="114" t="s">
        <v>7486</v>
      </c>
      <c r="D932" s="115" t="s">
        <v>7447</v>
      </c>
      <c r="E932" s="115" t="s">
        <v>7487</v>
      </c>
      <c r="F932" s="115" t="s">
        <v>7488</v>
      </c>
      <c r="G932" s="85" t="s">
        <v>7489</v>
      </c>
      <c r="H932" s="197">
        <v>7200</v>
      </c>
      <c r="I932" s="197"/>
      <c r="J932" s="197"/>
      <c r="K932" s="85"/>
      <c r="L932" s="115" t="s">
        <v>7490</v>
      </c>
      <c r="M932" s="51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  <c r="CH932" s="38"/>
      <c r="CI932" s="38"/>
      <c r="CJ932" s="38"/>
      <c r="CK932" s="38"/>
      <c r="CL932" s="38"/>
      <c r="CM932" s="38"/>
      <c r="CN932" s="38"/>
      <c r="CO932" s="38"/>
      <c r="CP932" s="38"/>
      <c r="CQ932" s="38"/>
      <c r="CR932" s="38"/>
      <c r="CS932" s="38"/>
    </row>
    <row r="933" spans="1:97" s="31" customFormat="1" ht="60" customHeight="1">
      <c r="A933" s="51"/>
      <c r="B933" s="85">
        <v>138</v>
      </c>
      <c r="C933" s="114" t="s">
        <v>7491</v>
      </c>
      <c r="D933" s="115" t="s">
        <v>7447</v>
      </c>
      <c r="E933" s="115" t="s">
        <v>7492</v>
      </c>
      <c r="F933" s="115" t="s">
        <v>7493</v>
      </c>
      <c r="G933" s="85" t="s">
        <v>7494</v>
      </c>
      <c r="H933" s="197">
        <v>3050</v>
      </c>
      <c r="I933" s="197"/>
      <c r="J933" s="197"/>
      <c r="K933" s="85"/>
      <c r="L933" s="115" t="s">
        <v>7495</v>
      </c>
      <c r="M933" s="51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  <c r="CC933" s="38"/>
      <c r="CD933" s="38"/>
      <c r="CE933" s="38"/>
      <c r="CF933" s="38"/>
      <c r="CG933" s="38"/>
      <c r="CH933" s="38"/>
      <c r="CI933" s="38"/>
      <c r="CJ933" s="38"/>
      <c r="CK933" s="38"/>
      <c r="CL933" s="38"/>
      <c r="CM933" s="38"/>
      <c r="CN933" s="38"/>
      <c r="CO933" s="38"/>
      <c r="CP933" s="38"/>
      <c r="CQ933" s="38"/>
      <c r="CR933" s="38"/>
      <c r="CS933" s="38"/>
    </row>
    <row r="934" spans="1:97" s="31" customFormat="1" ht="60" customHeight="1">
      <c r="A934" s="51"/>
      <c r="B934" s="85">
        <v>139</v>
      </c>
      <c r="C934" s="114" t="s">
        <v>7496</v>
      </c>
      <c r="D934" s="115" t="s">
        <v>7447</v>
      </c>
      <c r="E934" s="115" t="s">
        <v>7497</v>
      </c>
      <c r="F934" s="115" t="s">
        <v>7498</v>
      </c>
      <c r="G934" s="85" t="s">
        <v>6484</v>
      </c>
      <c r="H934" s="197">
        <v>200</v>
      </c>
      <c r="I934" s="197"/>
      <c r="J934" s="197"/>
      <c r="K934" s="85"/>
      <c r="L934" s="115" t="s">
        <v>7499</v>
      </c>
      <c r="M934" s="51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  <c r="CH934" s="38"/>
      <c r="CI934" s="38"/>
      <c r="CJ934" s="38"/>
      <c r="CK934" s="38"/>
      <c r="CL934" s="38"/>
      <c r="CM934" s="38"/>
      <c r="CN934" s="38"/>
      <c r="CO934" s="38"/>
      <c r="CP934" s="38"/>
      <c r="CQ934" s="38"/>
      <c r="CR934" s="38"/>
      <c r="CS934" s="38"/>
    </row>
    <row r="935" spans="1:97" s="31" customFormat="1" ht="60" customHeight="1">
      <c r="A935" s="51"/>
      <c r="B935" s="85">
        <v>140</v>
      </c>
      <c r="C935" s="114" t="s">
        <v>7500</v>
      </c>
      <c r="D935" s="115" t="s">
        <v>7470</v>
      </c>
      <c r="E935" s="115" t="s">
        <v>7501</v>
      </c>
      <c r="F935" s="115" t="s">
        <v>7502</v>
      </c>
      <c r="G935" s="85" t="s">
        <v>6484</v>
      </c>
      <c r="H935" s="197">
        <v>200</v>
      </c>
      <c r="I935" s="197"/>
      <c r="J935" s="197"/>
      <c r="K935" s="85"/>
      <c r="L935" s="115" t="s">
        <v>7503</v>
      </c>
      <c r="M935" s="51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  <c r="BW935" s="38"/>
      <c r="BX935" s="38"/>
      <c r="BY935" s="38"/>
      <c r="BZ935" s="38"/>
      <c r="CA935" s="38"/>
      <c r="CB935" s="38"/>
      <c r="CC935" s="38"/>
      <c r="CD935" s="38"/>
      <c r="CE935" s="38"/>
      <c r="CF935" s="38"/>
      <c r="CG935" s="38"/>
      <c r="CH935" s="38"/>
      <c r="CI935" s="38"/>
      <c r="CJ935" s="38"/>
      <c r="CK935" s="38"/>
      <c r="CL935" s="38"/>
      <c r="CM935" s="38"/>
      <c r="CN935" s="38"/>
      <c r="CO935" s="38"/>
      <c r="CP935" s="38"/>
      <c r="CQ935" s="38"/>
      <c r="CR935" s="38"/>
      <c r="CS935" s="38"/>
    </row>
    <row r="936" spans="1:97" s="31" customFormat="1" ht="60" customHeight="1">
      <c r="A936" s="51"/>
      <c r="B936" s="85">
        <v>141</v>
      </c>
      <c r="C936" s="114" t="s">
        <v>7504</v>
      </c>
      <c r="D936" s="115" t="s">
        <v>7470</v>
      </c>
      <c r="E936" s="115" t="s">
        <v>7505</v>
      </c>
      <c r="F936" s="115" t="s">
        <v>7506</v>
      </c>
      <c r="G936" s="85" t="s">
        <v>6484</v>
      </c>
      <c r="H936" s="197">
        <v>200</v>
      </c>
      <c r="I936" s="197"/>
      <c r="J936" s="197"/>
      <c r="K936" s="85"/>
      <c r="L936" s="115" t="s">
        <v>7507</v>
      </c>
      <c r="M936" s="51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  <c r="CH936" s="38"/>
      <c r="CI936" s="38"/>
      <c r="CJ936" s="38"/>
      <c r="CK936" s="38"/>
      <c r="CL936" s="38"/>
      <c r="CM936" s="38"/>
      <c r="CN936" s="38"/>
      <c r="CO936" s="38"/>
      <c r="CP936" s="38"/>
      <c r="CQ936" s="38"/>
      <c r="CR936" s="38"/>
      <c r="CS936" s="38"/>
    </row>
    <row r="937" spans="1:97" s="31" customFormat="1" ht="60" customHeight="1">
      <c r="A937" s="51"/>
      <c r="B937" s="85">
        <v>142</v>
      </c>
      <c r="C937" s="114" t="s">
        <v>7508</v>
      </c>
      <c r="D937" s="115" t="s">
        <v>7470</v>
      </c>
      <c r="E937" s="115" t="s">
        <v>7509</v>
      </c>
      <c r="F937" s="115" t="s">
        <v>7510</v>
      </c>
      <c r="G937" s="85" t="s">
        <v>7511</v>
      </c>
      <c r="H937" s="197">
        <v>7600</v>
      </c>
      <c r="I937" s="197"/>
      <c r="J937" s="197"/>
      <c r="K937" s="85"/>
      <c r="L937" s="115" t="s">
        <v>7512</v>
      </c>
      <c r="M937" s="51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8"/>
      <c r="BU937" s="38"/>
      <c r="BV937" s="38"/>
      <c r="BW937" s="38"/>
      <c r="BX937" s="38"/>
      <c r="BY937" s="38"/>
      <c r="BZ937" s="38"/>
      <c r="CA937" s="38"/>
      <c r="CB937" s="38"/>
      <c r="CC937" s="38"/>
      <c r="CD937" s="38"/>
      <c r="CE937" s="38"/>
      <c r="CF937" s="38"/>
      <c r="CG937" s="38"/>
      <c r="CH937" s="38"/>
      <c r="CI937" s="38"/>
      <c r="CJ937" s="38"/>
      <c r="CK937" s="38"/>
      <c r="CL937" s="38"/>
      <c r="CM937" s="38"/>
      <c r="CN937" s="38"/>
      <c r="CO937" s="38"/>
      <c r="CP937" s="38"/>
      <c r="CQ937" s="38"/>
      <c r="CR937" s="38"/>
      <c r="CS937" s="38"/>
    </row>
    <row r="938" spans="1:97" s="31" customFormat="1" ht="60" customHeight="1">
      <c r="A938" s="51"/>
      <c r="B938" s="85">
        <v>143</v>
      </c>
      <c r="C938" s="114" t="s">
        <v>7513</v>
      </c>
      <c r="D938" s="115" t="s">
        <v>7514</v>
      </c>
      <c r="E938" s="115" t="s">
        <v>7515</v>
      </c>
      <c r="F938" s="115" t="s">
        <v>7516</v>
      </c>
      <c r="G938" s="85" t="s">
        <v>7517</v>
      </c>
      <c r="H938" s="197">
        <v>15825</v>
      </c>
      <c r="I938" s="197"/>
      <c r="J938" s="197"/>
      <c r="K938" s="85"/>
      <c r="L938" s="115" t="s">
        <v>7518</v>
      </c>
      <c r="M938" s="51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  <c r="CH938" s="38"/>
      <c r="CI938" s="38"/>
      <c r="CJ938" s="38"/>
      <c r="CK938" s="38"/>
      <c r="CL938" s="38"/>
      <c r="CM938" s="38"/>
      <c r="CN938" s="38"/>
      <c r="CO938" s="38"/>
      <c r="CP938" s="38"/>
      <c r="CQ938" s="38"/>
      <c r="CR938" s="38"/>
      <c r="CS938" s="38"/>
    </row>
    <row r="939" spans="1:97" s="31" customFormat="1" ht="60" customHeight="1">
      <c r="A939" s="51"/>
      <c r="B939" s="85">
        <v>144</v>
      </c>
      <c r="C939" s="114" t="s">
        <v>7519</v>
      </c>
      <c r="D939" s="115" t="s">
        <v>7470</v>
      </c>
      <c r="E939" s="115" t="s">
        <v>7520</v>
      </c>
      <c r="F939" s="115" t="s">
        <v>7521</v>
      </c>
      <c r="G939" s="85" t="s">
        <v>7522</v>
      </c>
      <c r="H939" s="197">
        <v>15000</v>
      </c>
      <c r="I939" s="197"/>
      <c r="J939" s="197"/>
      <c r="K939" s="85"/>
      <c r="L939" s="115" t="s">
        <v>7523</v>
      </c>
      <c r="M939" s="51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  <c r="BW939" s="38"/>
      <c r="BX939" s="38"/>
      <c r="BY939" s="38"/>
      <c r="BZ939" s="38"/>
      <c r="CA939" s="38"/>
      <c r="CB939" s="38"/>
      <c r="CC939" s="38"/>
      <c r="CD939" s="38"/>
      <c r="CE939" s="38"/>
      <c r="CF939" s="38"/>
      <c r="CG939" s="38"/>
      <c r="CH939" s="38"/>
      <c r="CI939" s="38"/>
      <c r="CJ939" s="38"/>
      <c r="CK939" s="38"/>
      <c r="CL939" s="38"/>
      <c r="CM939" s="38"/>
      <c r="CN939" s="38"/>
      <c r="CO939" s="38"/>
      <c r="CP939" s="38"/>
      <c r="CQ939" s="38"/>
      <c r="CR939" s="38"/>
      <c r="CS939" s="38"/>
    </row>
    <row r="940" spans="1:97" s="31" customFormat="1" ht="60" customHeight="1">
      <c r="A940" s="51"/>
      <c r="B940" s="85">
        <v>145</v>
      </c>
      <c r="C940" s="114" t="s">
        <v>7524</v>
      </c>
      <c r="D940" s="115" t="s">
        <v>7470</v>
      </c>
      <c r="E940" s="115" t="s">
        <v>7525</v>
      </c>
      <c r="F940" s="115" t="s">
        <v>7526</v>
      </c>
      <c r="G940" s="85" t="s">
        <v>7527</v>
      </c>
      <c r="H940" s="197">
        <v>5350</v>
      </c>
      <c r="I940" s="197"/>
      <c r="J940" s="197"/>
      <c r="K940" s="85"/>
      <c r="L940" s="115" t="s">
        <v>7528</v>
      </c>
      <c r="M940" s="51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  <c r="CH940" s="38"/>
      <c r="CI940" s="38"/>
      <c r="CJ940" s="38"/>
      <c r="CK940" s="38"/>
      <c r="CL940" s="38"/>
      <c r="CM940" s="38"/>
      <c r="CN940" s="38"/>
      <c r="CO940" s="38"/>
      <c r="CP940" s="38"/>
      <c r="CQ940" s="38"/>
      <c r="CR940" s="38"/>
      <c r="CS940" s="38"/>
    </row>
    <row r="941" spans="1:97" s="31" customFormat="1" ht="60" customHeight="1">
      <c r="A941" s="51"/>
      <c r="B941" s="85">
        <v>146</v>
      </c>
      <c r="C941" s="114" t="s">
        <v>7529</v>
      </c>
      <c r="D941" s="115" t="s">
        <v>7476</v>
      </c>
      <c r="E941" s="115" t="s">
        <v>7530</v>
      </c>
      <c r="F941" s="115" t="s">
        <v>7531</v>
      </c>
      <c r="G941" s="85" t="s">
        <v>6484</v>
      </c>
      <c r="H941" s="197">
        <v>200</v>
      </c>
      <c r="I941" s="197"/>
      <c r="J941" s="197"/>
      <c r="K941" s="85"/>
      <c r="L941" s="115" t="s">
        <v>7532</v>
      </c>
      <c r="M941" s="51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  <c r="CC941" s="38"/>
      <c r="CD941" s="38"/>
      <c r="CE941" s="38"/>
      <c r="CF941" s="38"/>
      <c r="CG941" s="38"/>
      <c r="CH941" s="38"/>
      <c r="CI941" s="38"/>
      <c r="CJ941" s="38"/>
      <c r="CK941" s="38"/>
      <c r="CL941" s="38"/>
      <c r="CM941" s="38"/>
      <c r="CN941" s="38"/>
      <c r="CO941" s="38"/>
      <c r="CP941" s="38"/>
      <c r="CQ941" s="38"/>
      <c r="CR941" s="38"/>
      <c r="CS941" s="38"/>
    </row>
    <row r="942" spans="1:97" s="31" customFormat="1" ht="60" customHeight="1">
      <c r="A942" s="51"/>
      <c r="B942" s="85">
        <v>147</v>
      </c>
      <c r="C942" s="114" t="s">
        <v>7533</v>
      </c>
      <c r="D942" s="115" t="s">
        <v>7447</v>
      </c>
      <c r="E942" s="115" t="s">
        <v>7534</v>
      </c>
      <c r="F942" s="115" t="s">
        <v>7535</v>
      </c>
      <c r="G942" s="85" t="s">
        <v>6484</v>
      </c>
      <c r="H942" s="197">
        <v>200</v>
      </c>
      <c r="I942" s="197"/>
      <c r="J942" s="197"/>
      <c r="K942" s="85"/>
      <c r="L942" s="115" t="s">
        <v>7536</v>
      </c>
      <c r="M942" s="51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  <c r="CH942" s="38"/>
      <c r="CI942" s="38"/>
      <c r="CJ942" s="38"/>
      <c r="CK942" s="38"/>
      <c r="CL942" s="38"/>
      <c r="CM942" s="38"/>
      <c r="CN942" s="38"/>
      <c r="CO942" s="38"/>
      <c r="CP942" s="38"/>
      <c r="CQ942" s="38"/>
      <c r="CR942" s="38"/>
      <c r="CS942" s="38"/>
    </row>
    <row r="943" spans="1:97" s="31" customFormat="1" ht="60" customHeight="1">
      <c r="A943" s="51"/>
      <c r="B943" s="85">
        <v>148</v>
      </c>
      <c r="C943" s="114" t="s">
        <v>7537</v>
      </c>
      <c r="D943" s="115" t="s">
        <v>7447</v>
      </c>
      <c r="E943" s="115" t="s">
        <v>7458</v>
      </c>
      <c r="F943" s="115" t="s">
        <v>7538</v>
      </c>
      <c r="G943" s="85" t="s">
        <v>4162</v>
      </c>
      <c r="H943" s="197">
        <v>3200</v>
      </c>
      <c r="I943" s="197"/>
      <c r="J943" s="197"/>
      <c r="K943" s="85"/>
      <c r="L943" s="115" t="s">
        <v>7539</v>
      </c>
      <c r="M943" s="51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  <c r="CC943" s="38"/>
      <c r="CD943" s="38"/>
      <c r="CE943" s="38"/>
      <c r="CF943" s="38"/>
      <c r="CG943" s="38"/>
      <c r="CH943" s="38"/>
      <c r="CI943" s="38"/>
      <c r="CJ943" s="38"/>
      <c r="CK943" s="38"/>
      <c r="CL943" s="38"/>
      <c r="CM943" s="38"/>
      <c r="CN943" s="38"/>
      <c r="CO943" s="38"/>
      <c r="CP943" s="38"/>
      <c r="CQ943" s="38"/>
      <c r="CR943" s="38"/>
      <c r="CS943" s="38"/>
    </row>
    <row r="944" spans="1:97" s="31" customFormat="1" ht="60" customHeight="1">
      <c r="A944" s="51"/>
      <c r="B944" s="85">
        <v>149</v>
      </c>
      <c r="C944" s="114" t="s">
        <v>7540</v>
      </c>
      <c r="D944" s="115" t="s">
        <v>7447</v>
      </c>
      <c r="E944" s="115" t="s">
        <v>7458</v>
      </c>
      <c r="F944" s="115" t="s">
        <v>7541</v>
      </c>
      <c r="G944" s="85" t="s">
        <v>4162</v>
      </c>
      <c r="H944" s="197">
        <v>3200</v>
      </c>
      <c r="I944" s="197"/>
      <c r="J944" s="197"/>
      <c r="K944" s="85"/>
      <c r="L944" s="115" t="s">
        <v>7542</v>
      </c>
      <c r="M944" s="51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  <c r="CC944" s="38"/>
      <c r="CD944" s="38"/>
      <c r="CE944" s="38"/>
      <c r="CF944" s="38"/>
      <c r="CG944" s="38"/>
      <c r="CH944" s="38"/>
      <c r="CI944" s="38"/>
      <c r="CJ944" s="38"/>
      <c r="CK944" s="38"/>
      <c r="CL944" s="38"/>
      <c r="CM944" s="38"/>
      <c r="CN944" s="38"/>
      <c r="CO944" s="38"/>
      <c r="CP944" s="38"/>
      <c r="CQ944" s="38"/>
      <c r="CR944" s="38"/>
      <c r="CS944" s="38"/>
    </row>
    <row r="945" spans="1:97" s="31" customFormat="1" ht="60" customHeight="1">
      <c r="A945" s="51"/>
      <c r="B945" s="85">
        <v>150</v>
      </c>
      <c r="C945" s="125" t="s">
        <v>7543</v>
      </c>
      <c r="D945" s="13" t="s">
        <v>7514</v>
      </c>
      <c r="E945" s="13" t="s">
        <v>7544</v>
      </c>
      <c r="F945" s="13" t="s">
        <v>7545</v>
      </c>
      <c r="G945" s="85" t="s">
        <v>4413</v>
      </c>
      <c r="H945" s="197">
        <v>400</v>
      </c>
      <c r="I945" s="197"/>
      <c r="J945" s="197"/>
      <c r="K945" s="85"/>
      <c r="L945" s="13" t="s">
        <v>7546</v>
      </c>
      <c r="M945" s="51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  <c r="CC945" s="38"/>
      <c r="CD945" s="38"/>
      <c r="CE945" s="38"/>
      <c r="CF945" s="38"/>
      <c r="CG945" s="38"/>
      <c r="CH945" s="38"/>
      <c r="CI945" s="38"/>
      <c r="CJ945" s="38"/>
      <c r="CK945" s="38"/>
      <c r="CL945" s="38"/>
      <c r="CM945" s="38"/>
      <c r="CN945" s="38"/>
      <c r="CO945" s="38"/>
      <c r="CP945" s="38"/>
      <c r="CQ945" s="38"/>
      <c r="CR945" s="38"/>
      <c r="CS945" s="38"/>
    </row>
    <row r="946" spans="1:97" s="126" customFormat="1" ht="60" customHeight="1">
      <c r="A946" s="75"/>
      <c r="B946" s="122">
        <v>151</v>
      </c>
      <c r="C946" s="114" t="s">
        <v>7547</v>
      </c>
      <c r="D946" s="115" t="s">
        <v>7447</v>
      </c>
      <c r="E946" s="115" t="s">
        <v>7548</v>
      </c>
      <c r="F946" s="115" t="s">
        <v>7549</v>
      </c>
      <c r="G946" s="122" t="s">
        <v>6484</v>
      </c>
      <c r="H946" s="199">
        <v>200</v>
      </c>
      <c r="I946" s="199"/>
      <c r="J946" s="200"/>
      <c r="K946" s="122"/>
      <c r="L946" s="115" t="s">
        <v>7550</v>
      </c>
      <c r="M946" s="75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  <c r="AA946" s="123"/>
      <c r="AB946" s="123"/>
      <c r="AC946" s="123"/>
      <c r="AD946" s="123"/>
      <c r="AE946" s="123"/>
      <c r="AF946" s="123"/>
      <c r="AG946" s="123"/>
      <c r="AH946" s="123"/>
      <c r="AI946" s="123"/>
      <c r="AJ946" s="123"/>
      <c r="AK946" s="123"/>
      <c r="AL946" s="123"/>
      <c r="AM946" s="123"/>
      <c r="AN946" s="123"/>
      <c r="AO946" s="123"/>
      <c r="AP946" s="123"/>
      <c r="AQ946" s="123"/>
      <c r="AR946" s="123"/>
      <c r="AS946" s="123"/>
      <c r="AT946" s="123"/>
      <c r="AU946" s="123"/>
      <c r="AV946" s="123"/>
      <c r="AW946" s="123"/>
      <c r="AX946" s="123"/>
      <c r="AY946" s="123"/>
      <c r="AZ946" s="123"/>
      <c r="BA946" s="123"/>
      <c r="BB946" s="123"/>
      <c r="BC946" s="123"/>
      <c r="BD946" s="123"/>
      <c r="BE946" s="123"/>
      <c r="BF946" s="123"/>
      <c r="BG946" s="123"/>
      <c r="BH946" s="123"/>
      <c r="BI946" s="123"/>
      <c r="BJ946" s="123"/>
      <c r="BK946" s="123"/>
      <c r="BL946" s="123"/>
      <c r="BM946" s="123"/>
      <c r="BN946" s="123"/>
      <c r="BO946" s="123"/>
      <c r="BP946" s="123"/>
      <c r="BQ946" s="123"/>
      <c r="BR946" s="123"/>
      <c r="BS946" s="123"/>
      <c r="BT946" s="123"/>
      <c r="BU946" s="123"/>
      <c r="BV946" s="123"/>
      <c r="BW946" s="123"/>
      <c r="BX946" s="123"/>
      <c r="BY946" s="123"/>
      <c r="BZ946" s="123"/>
      <c r="CA946" s="123"/>
      <c r="CB946" s="123"/>
      <c r="CC946" s="123"/>
      <c r="CD946" s="123"/>
      <c r="CE946" s="123"/>
      <c r="CF946" s="123"/>
      <c r="CG946" s="123"/>
      <c r="CH946" s="123"/>
      <c r="CI946" s="123"/>
      <c r="CJ946" s="123"/>
      <c r="CK946" s="123"/>
      <c r="CL946" s="123"/>
      <c r="CM946" s="123"/>
      <c r="CN946" s="123"/>
      <c r="CO946" s="123"/>
      <c r="CP946" s="123"/>
      <c r="CQ946" s="123"/>
      <c r="CR946" s="123"/>
      <c r="CS946" s="123"/>
    </row>
    <row r="947" spans="1:97" s="124" customFormat="1" ht="60" customHeight="1">
      <c r="A947" s="75"/>
      <c r="B947" s="85">
        <v>152</v>
      </c>
      <c r="C947" s="114" t="s">
        <v>7551</v>
      </c>
      <c r="D947" s="115" t="s">
        <v>7332</v>
      </c>
      <c r="E947" s="115" t="s">
        <v>7552</v>
      </c>
      <c r="F947" s="115" t="s">
        <v>7553</v>
      </c>
      <c r="G947" s="122" t="s">
        <v>4162</v>
      </c>
      <c r="H947" s="199">
        <v>3200</v>
      </c>
      <c r="I947" s="199"/>
      <c r="J947" s="199"/>
      <c r="K947" s="122" t="s">
        <v>5364</v>
      </c>
      <c r="L947" s="115" t="s">
        <v>7554</v>
      </c>
      <c r="M947" s="75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  <c r="AA947" s="123"/>
      <c r="AB947" s="123"/>
      <c r="AC947" s="123"/>
      <c r="AD947" s="123"/>
      <c r="AE947" s="123"/>
      <c r="AF947" s="123"/>
      <c r="AG947" s="123"/>
      <c r="AH947" s="123"/>
      <c r="AI947" s="123"/>
      <c r="AJ947" s="123"/>
      <c r="AK947" s="123"/>
      <c r="AL947" s="123"/>
      <c r="AM947" s="123"/>
      <c r="AN947" s="123"/>
      <c r="AO947" s="123"/>
      <c r="AP947" s="123"/>
      <c r="AQ947" s="123"/>
      <c r="AR947" s="123"/>
      <c r="AS947" s="123"/>
      <c r="AT947" s="123"/>
      <c r="AU947" s="123"/>
      <c r="AV947" s="123"/>
      <c r="AW947" s="123"/>
      <c r="AX947" s="123"/>
      <c r="AY947" s="123"/>
      <c r="AZ947" s="123"/>
      <c r="BA947" s="123"/>
      <c r="BB947" s="123"/>
      <c r="BC947" s="123"/>
      <c r="BD947" s="123"/>
      <c r="BE947" s="123"/>
      <c r="BF947" s="123"/>
      <c r="BG947" s="123"/>
      <c r="BH947" s="123"/>
      <c r="BI947" s="123"/>
      <c r="BJ947" s="123"/>
      <c r="BK947" s="123"/>
      <c r="BL947" s="123"/>
      <c r="BM947" s="123"/>
      <c r="BN947" s="123"/>
      <c r="BO947" s="123"/>
      <c r="BP947" s="123"/>
      <c r="BQ947" s="123"/>
      <c r="BR947" s="123"/>
      <c r="BS947" s="123"/>
      <c r="BT947" s="123"/>
      <c r="BU947" s="123"/>
      <c r="BV947" s="123"/>
      <c r="BW947" s="123"/>
      <c r="BX947" s="123"/>
      <c r="BY947" s="123"/>
      <c r="BZ947" s="123"/>
      <c r="CA947" s="123"/>
      <c r="CB947" s="123"/>
      <c r="CC947" s="123"/>
      <c r="CD947" s="123"/>
      <c r="CE947" s="123"/>
      <c r="CF947" s="123"/>
      <c r="CG947" s="123"/>
      <c r="CH947" s="123"/>
      <c r="CI947" s="123"/>
      <c r="CJ947" s="123"/>
      <c r="CK947" s="123"/>
      <c r="CL947" s="123"/>
      <c r="CM947" s="123"/>
      <c r="CN947" s="123"/>
      <c r="CO947" s="123"/>
      <c r="CP947" s="123"/>
      <c r="CQ947" s="123"/>
      <c r="CR947" s="123"/>
      <c r="CS947" s="123"/>
    </row>
    <row r="948" spans="1:97" s="124" customFormat="1" ht="60" customHeight="1">
      <c r="A948" s="75"/>
      <c r="B948" s="85">
        <v>153</v>
      </c>
      <c r="C948" s="114" t="s">
        <v>7555</v>
      </c>
      <c r="D948" s="115" t="s">
        <v>7332</v>
      </c>
      <c r="E948" s="115" t="s">
        <v>7406</v>
      </c>
      <c r="F948" s="115" t="s">
        <v>7556</v>
      </c>
      <c r="G948" s="122" t="s">
        <v>4358</v>
      </c>
      <c r="H948" s="199">
        <v>5200</v>
      </c>
      <c r="I948" s="199"/>
      <c r="J948" s="199"/>
      <c r="K948" s="122" t="s">
        <v>5364</v>
      </c>
      <c r="L948" s="115" t="s">
        <v>7557</v>
      </c>
      <c r="M948" s="75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  <c r="AA948" s="123"/>
      <c r="AB948" s="123"/>
      <c r="AC948" s="123"/>
      <c r="AD948" s="123"/>
      <c r="AE948" s="123"/>
      <c r="AF948" s="123"/>
      <c r="AG948" s="123"/>
      <c r="AH948" s="123"/>
      <c r="AI948" s="123"/>
      <c r="AJ948" s="123"/>
      <c r="AK948" s="123"/>
      <c r="AL948" s="123"/>
      <c r="AM948" s="123"/>
      <c r="AN948" s="123"/>
      <c r="AO948" s="123"/>
      <c r="AP948" s="123"/>
      <c r="AQ948" s="123"/>
      <c r="AR948" s="123"/>
      <c r="AS948" s="123"/>
      <c r="AT948" s="123"/>
      <c r="AU948" s="123"/>
      <c r="AV948" s="123"/>
      <c r="AW948" s="123"/>
      <c r="AX948" s="123"/>
      <c r="AY948" s="123"/>
      <c r="AZ948" s="123"/>
      <c r="BA948" s="123"/>
      <c r="BB948" s="123"/>
      <c r="BC948" s="123"/>
      <c r="BD948" s="123"/>
      <c r="BE948" s="123"/>
      <c r="BF948" s="123"/>
      <c r="BG948" s="123"/>
      <c r="BH948" s="123"/>
      <c r="BI948" s="123"/>
      <c r="BJ948" s="123"/>
      <c r="BK948" s="123"/>
      <c r="BL948" s="123"/>
      <c r="BM948" s="123"/>
      <c r="BN948" s="123"/>
      <c r="BO948" s="123"/>
      <c r="BP948" s="123"/>
      <c r="BQ948" s="123"/>
      <c r="BR948" s="123"/>
      <c r="BS948" s="123"/>
      <c r="BT948" s="123"/>
      <c r="BU948" s="123"/>
      <c r="BV948" s="123"/>
      <c r="BW948" s="123"/>
      <c r="BX948" s="123"/>
      <c r="BY948" s="123"/>
      <c r="BZ948" s="123"/>
      <c r="CA948" s="123"/>
      <c r="CB948" s="123"/>
      <c r="CC948" s="123"/>
      <c r="CD948" s="123"/>
      <c r="CE948" s="123"/>
      <c r="CF948" s="123"/>
      <c r="CG948" s="123"/>
      <c r="CH948" s="123"/>
      <c r="CI948" s="123"/>
      <c r="CJ948" s="123"/>
      <c r="CK948" s="123"/>
      <c r="CL948" s="123"/>
      <c r="CM948" s="123"/>
      <c r="CN948" s="123"/>
      <c r="CO948" s="123"/>
      <c r="CP948" s="123"/>
      <c r="CQ948" s="123"/>
      <c r="CR948" s="123"/>
      <c r="CS948" s="123"/>
    </row>
    <row r="949" spans="1:97" s="31" customFormat="1" ht="60" customHeight="1">
      <c r="A949" s="51"/>
      <c r="B949" s="85">
        <v>154</v>
      </c>
      <c r="C949" s="72" t="s">
        <v>7558</v>
      </c>
      <c r="D949" s="13" t="s">
        <v>7559</v>
      </c>
      <c r="E949" s="13" t="s">
        <v>7560</v>
      </c>
      <c r="F949" s="13" t="s">
        <v>7561</v>
      </c>
      <c r="G949" s="85" t="s">
        <v>7562</v>
      </c>
      <c r="H949" s="197" t="s">
        <v>7563</v>
      </c>
      <c r="I949" s="197"/>
      <c r="J949" s="197"/>
      <c r="K949" s="85" t="s">
        <v>7564</v>
      </c>
      <c r="L949" s="13" t="s">
        <v>7565</v>
      </c>
      <c r="M949" s="51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  <c r="BW949" s="38"/>
      <c r="BX949" s="38"/>
      <c r="BY949" s="38"/>
      <c r="BZ949" s="38"/>
      <c r="CA949" s="38"/>
      <c r="CB949" s="38"/>
      <c r="CC949" s="38"/>
      <c r="CD949" s="38"/>
      <c r="CE949" s="38"/>
      <c r="CF949" s="38"/>
      <c r="CG949" s="38"/>
      <c r="CH949" s="38"/>
      <c r="CI949" s="38"/>
      <c r="CJ949" s="38"/>
      <c r="CK949" s="38"/>
      <c r="CL949" s="38"/>
      <c r="CM949" s="38"/>
      <c r="CN949" s="38"/>
      <c r="CO949" s="38"/>
      <c r="CP949" s="38"/>
      <c r="CQ949" s="38"/>
      <c r="CR949" s="38"/>
      <c r="CS949" s="38"/>
    </row>
    <row r="950" spans="1:97" s="31" customFormat="1" ht="60" customHeight="1">
      <c r="A950" s="51"/>
      <c r="B950" s="85">
        <v>155</v>
      </c>
      <c r="C950" s="72" t="s">
        <v>7566</v>
      </c>
      <c r="D950" s="13" t="s">
        <v>7559</v>
      </c>
      <c r="E950" s="13" t="s">
        <v>7567</v>
      </c>
      <c r="F950" s="13" t="s">
        <v>7568</v>
      </c>
      <c r="G950" s="85" t="s">
        <v>7569</v>
      </c>
      <c r="H950" s="197">
        <v>200</v>
      </c>
      <c r="I950" s="197"/>
      <c r="J950" s="197"/>
      <c r="K950" s="85" t="s">
        <v>7570</v>
      </c>
      <c r="L950" s="13" t="s">
        <v>7571</v>
      </c>
      <c r="M950" s="51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  <c r="CH950" s="38"/>
      <c r="CI950" s="38"/>
      <c r="CJ950" s="38"/>
      <c r="CK950" s="38"/>
      <c r="CL950" s="38"/>
      <c r="CM950" s="38"/>
      <c r="CN950" s="38"/>
      <c r="CO950" s="38"/>
      <c r="CP950" s="38"/>
      <c r="CQ950" s="38"/>
      <c r="CR950" s="38"/>
      <c r="CS950" s="38"/>
    </row>
    <row r="951" spans="1:97" s="31" customFormat="1" ht="60" customHeight="1">
      <c r="A951" s="51"/>
      <c r="B951" s="85">
        <v>156</v>
      </c>
      <c r="C951" s="72" t="s">
        <v>7566</v>
      </c>
      <c r="D951" s="13" t="s">
        <v>7559</v>
      </c>
      <c r="E951" s="13" t="s">
        <v>7572</v>
      </c>
      <c r="F951" s="13" t="s">
        <v>7573</v>
      </c>
      <c r="G951" s="85" t="s">
        <v>7569</v>
      </c>
      <c r="H951" s="197">
        <v>200</v>
      </c>
      <c r="I951" s="197"/>
      <c r="J951" s="197"/>
      <c r="K951" s="85" t="s">
        <v>7570</v>
      </c>
      <c r="L951" s="13" t="s">
        <v>7574</v>
      </c>
      <c r="M951" s="51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8"/>
      <c r="BU951" s="38"/>
      <c r="BV951" s="38"/>
      <c r="BW951" s="38"/>
      <c r="BX951" s="38"/>
      <c r="BY951" s="38"/>
      <c r="BZ951" s="38"/>
      <c r="CA951" s="38"/>
      <c r="CB951" s="38"/>
      <c r="CC951" s="38"/>
      <c r="CD951" s="38"/>
      <c r="CE951" s="38"/>
      <c r="CF951" s="38"/>
      <c r="CG951" s="38"/>
      <c r="CH951" s="38"/>
      <c r="CI951" s="38"/>
      <c r="CJ951" s="38"/>
      <c r="CK951" s="38"/>
      <c r="CL951" s="38"/>
      <c r="CM951" s="38"/>
      <c r="CN951" s="38"/>
      <c r="CO951" s="38"/>
      <c r="CP951" s="38"/>
      <c r="CQ951" s="38"/>
      <c r="CR951" s="38"/>
      <c r="CS951" s="38"/>
    </row>
    <row r="952" spans="1:97" s="31" customFormat="1" ht="60" customHeight="1">
      <c r="A952" s="51"/>
      <c r="B952" s="85">
        <v>157</v>
      </c>
      <c r="C952" s="72" t="s">
        <v>7575</v>
      </c>
      <c r="D952" s="13" t="s">
        <v>7559</v>
      </c>
      <c r="E952" s="13" t="s">
        <v>7576</v>
      </c>
      <c r="F952" s="13" t="s">
        <v>7577</v>
      </c>
      <c r="G952" s="85" t="s">
        <v>7569</v>
      </c>
      <c r="H952" s="197">
        <v>200</v>
      </c>
      <c r="I952" s="197"/>
      <c r="J952" s="197"/>
      <c r="K952" s="85" t="s">
        <v>7570</v>
      </c>
      <c r="L952" s="13" t="s">
        <v>7578</v>
      </c>
      <c r="M952" s="51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  <c r="CC952" s="38"/>
      <c r="CD952" s="38"/>
      <c r="CE952" s="38"/>
      <c r="CF952" s="38"/>
      <c r="CG952" s="38"/>
      <c r="CH952" s="38"/>
      <c r="CI952" s="38"/>
      <c r="CJ952" s="38"/>
      <c r="CK952" s="38"/>
      <c r="CL952" s="38"/>
      <c r="CM952" s="38"/>
      <c r="CN952" s="38"/>
      <c r="CO952" s="38"/>
      <c r="CP952" s="38"/>
      <c r="CQ952" s="38"/>
      <c r="CR952" s="38"/>
      <c r="CS952" s="38"/>
    </row>
    <row r="953" spans="1:97" s="31" customFormat="1" ht="60" customHeight="1">
      <c r="A953" s="51"/>
      <c r="B953" s="85">
        <v>158</v>
      </c>
      <c r="C953" s="72" t="s">
        <v>7579</v>
      </c>
      <c r="D953" s="13" t="s">
        <v>7559</v>
      </c>
      <c r="E953" s="13" t="s">
        <v>7567</v>
      </c>
      <c r="F953" s="13" t="s">
        <v>7580</v>
      </c>
      <c r="G953" s="85" t="s">
        <v>7569</v>
      </c>
      <c r="H953" s="197">
        <v>200</v>
      </c>
      <c r="I953" s="197"/>
      <c r="J953" s="197"/>
      <c r="K953" s="85" t="s">
        <v>7570</v>
      </c>
      <c r="L953" s="13" t="s">
        <v>7581</v>
      </c>
      <c r="M953" s="51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8"/>
      <c r="BU953" s="38"/>
      <c r="BV953" s="38"/>
      <c r="BW953" s="38"/>
      <c r="BX953" s="38"/>
      <c r="BY953" s="38"/>
      <c r="BZ953" s="38"/>
      <c r="CA953" s="38"/>
      <c r="CB953" s="38"/>
      <c r="CC953" s="38"/>
      <c r="CD953" s="38"/>
      <c r="CE953" s="38"/>
      <c r="CF953" s="38"/>
      <c r="CG953" s="38"/>
      <c r="CH953" s="38"/>
      <c r="CI953" s="38"/>
      <c r="CJ953" s="38"/>
      <c r="CK953" s="38"/>
      <c r="CL953" s="38"/>
      <c r="CM953" s="38"/>
      <c r="CN953" s="38"/>
      <c r="CO953" s="38"/>
      <c r="CP953" s="38"/>
      <c r="CQ953" s="38"/>
      <c r="CR953" s="38"/>
      <c r="CS953" s="38"/>
    </row>
    <row r="954" spans="1:97" s="31" customFormat="1" ht="60" customHeight="1">
      <c r="A954" s="51"/>
      <c r="B954" s="85">
        <v>159</v>
      </c>
      <c r="C954" s="72" t="s">
        <v>7579</v>
      </c>
      <c r="D954" s="13" t="s">
        <v>7559</v>
      </c>
      <c r="E954" s="13" t="s">
        <v>7582</v>
      </c>
      <c r="F954" s="13" t="s">
        <v>7583</v>
      </c>
      <c r="G954" s="85" t="s">
        <v>7569</v>
      </c>
      <c r="H954" s="197">
        <v>200</v>
      </c>
      <c r="I954" s="197"/>
      <c r="J954" s="197"/>
      <c r="K954" s="85" t="s">
        <v>7570</v>
      </c>
      <c r="L954" s="13" t="s">
        <v>7584</v>
      </c>
      <c r="M954" s="51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  <c r="CC954" s="38"/>
      <c r="CD954" s="38"/>
      <c r="CE954" s="38"/>
      <c r="CF954" s="38"/>
      <c r="CG954" s="38"/>
      <c r="CH954" s="38"/>
      <c r="CI954" s="38"/>
      <c r="CJ954" s="38"/>
      <c r="CK954" s="38"/>
      <c r="CL954" s="38"/>
      <c r="CM954" s="38"/>
      <c r="CN954" s="38"/>
      <c r="CO954" s="38"/>
      <c r="CP954" s="38"/>
      <c r="CQ954" s="38"/>
      <c r="CR954" s="38"/>
      <c r="CS954" s="38"/>
    </row>
    <row r="955" spans="1:97" s="31" customFormat="1" ht="60" customHeight="1">
      <c r="A955" s="51"/>
      <c r="B955" s="85">
        <v>160</v>
      </c>
      <c r="C955" s="72" t="s">
        <v>7575</v>
      </c>
      <c r="D955" s="13" t="s">
        <v>7559</v>
      </c>
      <c r="E955" s="13" t="s">
        <v>7585</v>
      </c>
      <c r="F955" s="13" t="s">
        <v>7586</v>
      </c>
      <c r="G955" s="85" t="s">
        <v>7569</v>
      </c>
      <c r="H955" s="197">
        <v>200</v>
      </c>
      <c r="I955" s="197"/>
      <c r="J955" s="197"/>
      <c r="K955" s="85" t="s">
        <v>7570</v>
      </c>
      <c r="L955" s="13" t="s">
        <v>7587</v>
      </c>
      <c r="M955" s="51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  <c r="CH955" s="38"/>
      <c r="CI955" s="38"/>
      <c r="CJ955" s="38"/>
      <c r="CK955" s="38"/>
      <c r="CL955" s="38"/>
      <c r="CM955" s="38"/>
      <c r="CN955" s="38"/>
      <c r="CO955" s="38"/>
      <c r="CP955" s="38"/>
      <c r="CQ955" s="38"/>
      <c r="CR955" s="38"/>
      <c r="CS955" s="38"/>
    </row>
    <row r="956" spans="1:97" s="31" customFormat="1" ht="60" customHeight="1">
      <c r="A956" s="51"/>
      <c r="B956" s="85">
        <v>161</v>
      </c>
      <c r="C956" s="72" t="s">
        <v>7588</v>
      </c>
      <c r="D956" s="13" t="s">
        <v>7559</v>
      </c>
      <c r="E956" s="13" t="s">
        <v>7589</v>
      </c>
      <c r="F956" s="13" t="s">
        <v>7590</v>
      </c>
      <c r="G956" s="85" t="s">
        <v>7569</v>
      </c>
      <c r="H956" s="197">
        <v>200</v>
      </c>
      <c r="I956" s="197"/>
      <c r="J956" s="197"/>
      <c r="K956" s="85" t="s">
        <v>7570</v>
      </c>
      <c r="L956" s="13" t="s">
        <v>7591</v>
      </c>
      <c r="M956" s="51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  <c r="CC956" s="38"/>
      <c r="CD956" s="38"/>
      <c r="CE956" s="38"/>
      <c r="CF956" s="38"/>
      <c r="CG956" s="38"/>
      <c r="CH956" s="38"/>
      <c r="CI956" s="38"/>
      <c r="CJ956" s="38"/>
      <c r="CK956" s="38"/>
      <c r="CL956" s="38"/>
      <c r="CM956" s="38"/>
      <c r="CN956" s="38"/>
      <c r="CO956" s="38"/>
      <c r="CP956" s="38"/>
      <c r="CQ956" s="38"/>
      <c r="CR956" s="38"/>
      <c r="CS956" s="38"/>
    </row>
    <row r="957" spans="1:97" s="31" customFormat="1" ht="60" customHeight="1">
      <c r="A957" s="51"/>
      <c r="B957" s="85">
        <v>162</v>
      </c>
      <c r="C957" s="72" t="s">
        <v>7592</v>
      </c>
      <c r="D957" s="13" t="s">
        <v>7559</v>
      </c>
      <c r="E957" s="13" t="s">
        <v>7593</v>
      </c>
      <c r="F957" s="13" t="s">
        <v>7594</v>
      </c>
      <c r="G957" s="85" t="s">
        <v>7595</v>
      </c>
      <c r="H957" s="197">
        <v>2050</v>
      </c>
      <c r="I957" s="197"/>
      <c r="J957" s="197"/>
      <c r="K957" s="85" t="s">
        <v>7564</v>
      </c>
      <c r="L957" s="13" t="s">
        <v>7596</v>
      </c>
      <c r="M957" s="51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  <c r="BW957" s="38"/>
      <c r="BX957" s="38"/>
      <c r="BY957" s="38"/>
      <c r="BZ957" s="38"/>
      <c r="CA957" s="38"/>
      <c r="CB957" s="38"/>
      <c r="CC957" s="38"/>
      <c r="CD957" s="38"/>
      <c r="CE957" s="38"/>
      <c r="CF957" s="38"/>
      <c r="CG957" s="38"/>
      <c r="CH957" s="38"/>
      <c r="CI957" s="38"/>
      <c r="CJ957" s="38"/>
      <c r="CK957" s="38"/>
      <c r="CL957" s="38"/>
      <c r="CM957" s="38"/>
      <c r="CN957" s="38"/>
      <c r="CO957" s="38"/>
      <c r="CP957" s="38"/>
      <c r="CQ957" s="38"/>
      <c r="CR957" s="38"/>
      <c r="CS957" s="38"/>
    </row>
    <row r="958" spans="1:97" s="31" customFormat="1" ht="60" customHeight="1">
      <c r="A958" s="51"/>
      <c r="B958" s="85">
        <v>163</v>
      </c>
      <c r="C958" s="72" t="s">
        <v>7597</v>
      </c>
      <c r="D958" s="13" t="s">
        <v>7559</v>
      </c>
      <c r="E958" s="13" t="s">
        <v>7598</v>
      </c>
      <c r="F958" s="13" t="s">
        <v>7599</v>
      </c>
      <c r="G958" s="85" t="s">
        <v>7569</v>
      </c>
      <c r="H958" s="197">
        <v>200</v>
      </c>
      <c r="I958" s="197"/>
      <c r="J958" s="197"/>
      <c r="K958" s="85" t="s">
        <v>7570</v>
      </c>
      <c r="L958" s="13" t="s">
        <v>7600</v>
      </c>
      <c r="M958" s="51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  <c r="CH958" s="38"/>
      <c r="CI958" s="38"/>
      <c r="CJ958" s="38"/>
      <c r="CK958" s="38"/>
      <c r="CL958" s="38"/>
      <c r="CM958" s="38"/>
      <c r="CN958" s="38"/>
      <c r="CO958" s="38"/>
      <c r="CP958" s="38"/>
      <c r="CQ958" s="38"/>
      <c r="CR958" s="38"/>
      <c r="CS958" s="38"/>
    </row>
    <row r="959" spans="1:97" s="31" customFormat="1" ht="60" customHeight="1">
      <c r="A959" s="51"/>
      <c r="B959" s="85">
        <v>164</v>
      </c>
      <c r="C959" s="72" t="s">
        <v>7601</v>
      </c>
      <c r="D959" s="13" t="s">
        <v>7559</v>
      </c>
      <c r="E959" s="13" t="s">
        <v>7602</v>
      </c>
      <c r="F959" s="13" t="s">
        <v>7603</v>
      </c>
      <c r="G959" s="85" t="s">
        <v>7604</v>
      </c>
      <c r="H959" s="197">
        <v>4500</v>
      </c>
      <c r="I959" s="197"/>
      <c r="J959" s="197"/>
      <c r="K959" s="85" t="s">
        <v>7570</v>
      </c>
      <c r="L959" s="13" t="s">
        <v>7605</v>
      </c>
      <c r="M959" s="51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  <c r="BW959" s="38"/>
      <c r="BX959" s="38"/>
      <c r="BY959" s="38"/>
      <c r="BZ959" s="38"/>
      <c r="CA959" s="38"/>
      <c r="CB959" s="38"/>
      <c r="CC959" s="38"/>
      <c r="CD959" s="38"/>
      <c r="CE959" s="38"/>
      <c r="CF959" s="38"/>
      <c r="CG959" s="38"/>
      <c r="CH959" s="38"/>
      <c r="CI959" s="38"/>
      <c r="CJ959" s="38"/>
      <c r="CK959" s="38"/>
      <c r="CL959" s="38"/>
      <c r="CM959" s="38"/>
      <c r="CN959" s="38"/>
      <c r="CO959" s="38"/>
      <c r="CP959" s="38"/>
      <c r="CQ959" s="38"/>
      <c r="CR959" s="38"/>
      <c r="CS959" s="38"/>
    </row>
    <row r="960" spans="1:97" s="31" customFormat="1" ht="60" customHeight="1">
      <c r="A960" s="51"/>
      <c r="B960" s="85">
        <v>165</v>
      </c>
      <c r="C960" s="72" t="s">
        <v>7606</v>
      </c>
      <c r="D960" s="13" t="s">
        <v>7559</v>
      </c>
      <c r="E960" s="13" t="s">
        <v>7607</v>
      </c>
      <c r="F960" s="13" t="s">
        <v>7608</v>
      </c>
      <c r="G960" s="85" t="s">
        <v>7569</v>
      </c>
      <c r="H960" s="197">
        <v>200</v>
      </c>
      <c r="I960" s="197"/>
      <c r="J960" s="197"/>
      <c r="K960" s="85" t="s">
        <v>7564</v>
      </c>
      <c r="L960" s="13" t="s">
        <v>7609</v>
      </c>
      <c r="M960" s="51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38"/>
      <c r="CM960" s="38"/>
      <c r="CN960" s="38"/>
      <c r="CO960" s="38"/>
      <c r="CP960" s="38"/>
      <c r="CQ960" s="38"/>
      <c r="CR960" s="38"/>
      <c r="CS960" s="38"/>
    </row>
    <row r="961" spans="1:97" s="31" customFormat="1" ht="60" customHeight="1">
      <c r="A961" s="51"/>
      <c r="B961" s="85">
        <v>166</v>
      </c>
      <c r="C961" s="72" t="s">
        <v>3955</v>
      </c>
      <c r="D961" s="13" t="s">
        <v>7610</v>
      </c>
      <c r="E961" s="13" t="s">
        <v>7611</v>
      </c>
      <c r="F961" s="13" t="s">
        <v>7612</v>
      </c>
      <c r="G961" s="85" t="s">
        <v>7613</v>
      </c>
      <c r="H961" s="197">
        <v>6030</v>
      </c>
      <c r="I961" s="197"/>
      <c r="J961" s="197"/>
      <c r="K961" s="85" t="s">
        <v>7614</v>
      </c>
      <c r="L961" s="13" t="s">
        <v>7615</v>
      </c>
      <c r="M961" s="51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  <c r="BW961" s="38"/>
      <c r="BX961" s="38"/>
      <c r="BY961" s="38"/>
      <c r="BZ961" s="38"/>
      <c r="CA961" s="38"/>
      <c r="CB961" s="38"/>
      <c r="CC961" s="38"/>
      <c r="CD961" s="38"/>
      <c r="CE961" s="38"/>
      <c r="CF961" s="38"/>
      <c r="CG961" s="38"/>
      <c r="CH961" s="38"/>
      <c r="CI961" s="38"/>
      <c r="CJ961" s="38"/>
      <c r="CK961" s="38"/>
      <c r="CL961" s="38"/>
      <c r="CM961" s="38"/>
      <c r="CN961" s="38"/>
      <c r="CO961" s="38"/>
      <c r="CP961" s="38"/>
      <c r="CQ961" s="38"/>
      <c r="CR961" s="38"/>
      <c r="CS961" s="38"/>
    </row>
    <row r="962" spans="1:97" s="31" customFormat="1" ht="60" customHeight="1">
      <c r="A962" s="51"/>
      <c r="B962" s="85">
        <v>167</v>
      </c>
      <c r="C962" s="72" t="s">
        <v>7616</v>
      </c>
      <c r="D962" s="13" t="s">
        <v>7610</v>
      </c>
      <c r="E962" s="13" t="s">
        <v>7617</v>
      </c>
      <c r="F962" s="13" t="s">
        <v>7618</v>
      </c>
      <c r="G962" s="85" t="s">
        <v>7619</v>
      </c>
      <c r="H962" s="197">
        <v>5200</v>
      </c>
      <c r="I962" s="197"/>
      <c r="J962" s="197"/>
      <c r="K962" s="85" t="s">
        <v>7614</v>
      </c>
      <c r="L962" s="13" t="s">
        <v>7620</v>
      </c>
      <c r="M962" s="51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  <c r="CH962" s="38"/>
      <c r="CI962" s="38"/>
      <c r="CJ962" s="38"/>
      <c r="CK962" s="38"/>
      <c r="CL962" s="38"/>
      <c r="CM962" s="38"/>
      <c r="CN962" s="38"/>
      <c r="CO962" s="38"/>
      <c r="CP962" s="38"/>
      <c r="CQ962" s="38"/>
      <c r="CR962" s="38"/>
      <c r="CS962" s="38"/>
    </row>
    <row r="963" spans="1:97" s="31" customFormat="1" ht="60" customHeight="1">
      <c r="A963" s="51"/>
      <c r="B963" s="85">
        <v>168</v>
      </c>
      <c r="C963" s="72" t="s">
        <v>7621</v>
      </c>
      <c r="D963" s="13" t="s">
        <v>7610</v>
      </c>
      <c r="E963" s="13" t="s">
        <v>7622</v>
      </c>
      <c r="F963" s="13" t="s">
        <v>7623</v>
      </c>
      <c r="G963" s="85" t="s">
        <v>7624</v>
      </c>
      <c r="H963" s="197">
        <v>5651</v>
      </c>
      <c r="I963" s="197"/>
      <c r="J963" s="197"/>
      <c r="K963" s="85" t="s">
        <v>7614</v>
      </c>
      <c r="L963" s="13" t="s">
        <v>7625</v>
      </c>
      <c r="M963" s="51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  <c r="CC963" s="38"/>
      <c r="CD963" s="38"/>
      <c r="CE963" s="38"/>
      <c r="CF963" s="38"/>
      <c r="CG963" s="38"/>
      <c r="CH963" s="38"/>
      <c r="CI963" s="38"/>
      <c r="CJ963" s="38"/>
      <c r="CK963" s="38"/>
      <c r="CL963" s="38"/>
      <c r="CM963" s="38"/>
      <c r="CN963" s="38"/>
      <c r="CO963" s="38"/>
      <c r="CP963" s="38"/>
      <c r="CQ963" s="38"/>
      <c r="CR963" s="38"/>
      <c r="CS963" s="38"/>
    </row>
    <row r="964" spans="1:97" s="31" customFormat="1" ht="60" customHeight="1">
      <c r="A964" s="51"/>
      <c r="B964" s="85">
        <v>169</v>
      </c>
      <c r="C964" s="72" t="s">
        <v>7621</v>
      </c>
      <c r="D964" s="13" t="s">
        <v>7610</v>
      </c>
      <c r="E964" s="13" t="s">
        <v>7626</v>
      </c>
      <c r="F964" s="13" t="s">
        <v>7627</v>
      </c>
      <c r="G964" s="85" t="s">
        <v>7569</v>
      </c>
      <c r="H964" s="197">
        <v>200</v>
      </c>
      <c r="I964" s="197"/>
      <c r="J964" s="197"/>
      <c r="K964" s="85" t="s">
        <v>7614</v>
      </c>
      <c r="L964" s="13" t="s">
        <v>7628</v>
      </c>
      <c r="M964" s="51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  <c r="CH964" s="38"/>
      <c r="CI964" s="38"/>
      <c r="CJ964" s="38"/>
      <c r="CK964" s="38"/>
      <c r="CL964" s="38"/>
      <c r="CM964" s="38"/>
      <c r="CN964" s="38"/>
      <c r="CO964" s="38"/>
      <c r="CP964" s="38"/>
      <c r="CQ964" s="38"/>
      <c r="CR964" s="38"/>
      <c r="CS964" s="38"/>
    </row>
    <row r="965" spans="1:97" s="31" customFormat="1" ht="60" customHeight="1">
      <c r="A965" s="51"/>
      <c r="B965" s="85">
        <v>170</v>
      </c>
      <c r="C965" s="72" t="s">
        <v>7621</v>
      </c>
      <c r="D965" s="13" t="s">
        <v>7610</v>
      </c>
      <c r="E965" s="13" t="s">
        <v>7629</v>
      </c>
      <c r="F965" s="13" t="s">
        <v>7630</v>
      </c>
      <c r="G965" s="85" t="s">
        <v>7631</v>
      </c>
      <c r="H965" s="197">
        <v>2400</v>
      </c>
      <c r="I965" s="197"/>
      <c r="J965" s="197"/>
      <c r="K965" s="85" t="s">
        <v>7614</v>
      </c>
      <c r="L965" s="13" t="s">
        <v>7632</v>
      </c>
      <c r="M965" s="51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38"/>
      <c r="CM965" s="38"/>
      <c r="CN965" s="38"/>
      <c r="CO965" s="38"/>
      <c r="CP965" s="38"/>
      <c r="CQ965" s="38"/>
      <c r="CR965" s="38"/>
      <c r="CS965" s="38"/>
    </row>
    <row r="966" spans="1:97" s="31" customFormat="1" ht="60" customHeight="1">
      <c r="A966" s="51"/>
      <c r="B966" s="85">
        <v>171</v>
      </c>
      <c r="C966" s="72" t="s">
        <v>7633</v>
      </c>
      <c r="D966" s="13" t="s">
        <v>7610</v>
      </c>
      <c r="E966" s="13" t="s">
        <v>7634</v>
      </c>
      <c r="F966" s="13" t="s">
        <v>7635</v>
      </c>
      <c r="G966" s="85" t="s">
        <v>7569</v>
      </c>
      <c r="H966" s="197">
        <v>200</v>
      </c>
      <c r="I966" s="197"/>
      <c r="J966" s="197"/>
      <c r="K966" s="85" t="s">
        <v>7614</v>
      </c>
      <c r="L966" s="13" t="s">
        <v>7636</v>
      </c>
      <c r="M966" s="51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  <c r="CH966" s="38"/>
      <c r="CI966" s="38"/>
      <c r="CJ966" s="38"/>
      <c r="CK966" s="38"/>
      <c r="CL966" s="38"/>
      <c r="CM966" s="38"/>
      <c r="CN966" s="38"/>
      <c r="CO966" s="38"/>
      <c r="CP966" s="38"/>
      <c r="CQ966" s="38"/>
      <c r="CR966" s="38"/>
      <c r="CS966" s="38"/>
    </row>
    <row r="967" spans="1:97" s="31" customFormat="1" ht="81" customHeight="1">
      <c r="A967" s="51"/>
      <c r="B967" s="85">
        <v>172</v>
      </c>
      <c r="C967" s="72" t="s">
        <v>7637</v>
      </c>
      <c r="D967" s="13" t="s">
        <v>7638</v>
      </c>
      <c r="E967" s="13" t="s">
        <v>7639</v>
      </c>
      <c r="F967" s="13" t="s">
        <v>7640</v>
      </c>
      <c r="G967" s="85" t="s">
        <v>7641</v>
      </c>
      <c r="H967" s="197">
        <v>100</v>
      </c>
      <c r="I967" s="197"/>
      <c r="J967" s="197"/>
      <c r="K967" s="85" t="s">
        <v>7614</v>
      </c>
      <c r="L967" s="13" t="s">
        <v>7642</v>
      </c>
      <c r="M967" s="51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  <c r="CH967" s="38"/>
      <c r="CI967" s="38"/>
      <c r="CJ967" s="38"/>
      <c r="CK967" s="38"/>
      <c r="CL967" s="38"/>
      <c r="CM967" s="38"/>
      <c r="CN967" s="38"/>
      <c r="CO967" s="38"/>
      <c r="CP967" s="38"/>
      <c r="CQ967" s="38"/>
      <c r="CR967" s="38"/>
      <c r="CS967" s="38"/>
    </row>
    <row r="968" spans="1:97" s="31" customFormat="1" ht="67.5" customHeight="1">
      <c r="A968" s="51"/>
      <c r="B968" s="85">
        <v>173</v>
      </c>
      <c r="C968" s="72" t="s">
        <v>7643</v>
      </c>
      <c r="D968" s="13" t="s">
        <v>7638</v>
      </c>
      <c r="E968" s="13" t="s">
        <v>7644</v>
      </c>
      <c r="F968" s="13" t="s">
        <v>7645</v>
      </c>
      <c r="G968" s="85" t="s">
        <v>7646</v>
      </c>
      <c r="H968" s="197"/>
      <c r="I968" s="197"/>
      <c r="J968" s="197"/>
      <c r="K968" s="85" t="s">
        <v>7614</v>
      </c>
      <c r="L968" s="13" t="s">
        <v>7647</v>
      </c>
      <c r="M968" s="51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  <c r="CC968" s="38"/>
      <c r="CD968" s="38"/>
      <c r="CE968" s="38"/>
      <c r="CF968" s="38"/>
      <c r="CG968" s="38"/>
      <c r="CH968" s="38"/>
      <c r="CI968" s="38"/>
      <c r="CJ968" s="38"/>
      <c r="CK968" s="38"/>
      <c r="CL968" s="38"/>
      <c r="CM968" s="38"/>
      <c r="CN968" s="38"/>
      <c r="CO968" s="38"/>
      <c r="CP968" s="38"/>
      <c r="CQ968" s="38"/>
      <c r="CR968" s="38"/>
      <c r="CS968" s="38"/>
    </row>
    <row r="969" spans="1:97" s="31" customFormat="1" ht="60" customHeight="1">
      <c r="A969" s="51"/>
      <c r="B969" s="85">
        <v>174</v>
      </c>
      <c r="C969" s="72" t="s">
        <v>7648</v>
      </c>
      <c r="D969" s="13" t="s">
        <v>7638</v>
      </c>
      <c r="E969" s="13" t="s">
        <v>7629</v>
      </c>
      <c r="F969" s="13" t="s">
        <v>7649</v>
      </c>
      <c r="G969" s="85" t="s">
        <v>7650</v>
      </c>
      <c r="H969" s="197">
        <v>400</v>
      </c>
      <c r="I969" s="197"/>
      <c r="J969" s="197"/>
      <c r="K969" s="85" t="s">
        <v>7614</v>
      </c>
      <c r="L969" s="13" t="s">
        <v>7651</v>
      </c>
      <c r="M969" s="51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  <c r="BW969" s="38"/>
      <c r="BX969" s="38"/>
      <c r="BY969" s="38"/>
      <c r="BZ969" s="38"/>
      <c r="CA969" s="38"/>
      <c r="CB969" s="38"/>
      <c r="CC969" s="38"/>
      <c r="CD969" s="38"/>
      <c r="CE969" s="38"/>
      <c r="CF969" s="38"/>
      <c r="CG969" s="38"/>
      <c r="CH969" s="38"/>
      <c r="CI969" s="38"/>
      <c r="CJ969" s="38"/>
      <c r="CK969" s="38"/>
      <c r="CL969" s="38"/>
      <c r="CM969" s="38"/>
      <c r="CN969" s="38"/>
      <c r="CO969" s="38"/>
      <c r="CP969" s="38"/>
      <c r="CQ969" s="38"/>
      <c r="CR969" s="38"/>
      <c r="CS969" s="38"/>
    </row>
    <row r="970" spans="1:97" s="31" customFormat="1" ht="60" customHeight="1">
      <c r="A970" s="51"/>
      <c r="B970" s="85">
        <v>175</v>
      </c>
      <c r="C970" s="72" t="s">
        <v>7652</v>
      </c>
      <c r="D970" s="13" t="s">
        <v>7653</v>
      </c>
      <c r="E970" s="13" t="s">
        <v>7654</v>
      </c>
      <c r="F970" s="13" t="s">
        <v>7655</v>
      </c>
      <c r="G970" s="85" t="s">
        <v>7656</v>
      </c>
      <c r="H970" s="197">
        <v>1134</v>
      </c>
      <c r="I970" s="197"/>
      <c r="J970" s="197"/>
      <c r="K970" s="85" t="s">
        <v>7614</v>
      </c>
      <c r="L970" s="13" t="s">
        <v>7657</v>
      </c>
      <c r="M970" s="51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  <c r="CC970" s="38"/>
      <c r="CD970" s="38"/>
      <c r="CE970" s="38"/>
      <c r="CF970" s="38"/>
      <c r="CG970" s="38"/>
      <c r="CH970" s="38"/>
      <c r="CI970" s="38"/>
      <c r="CJ970" s="38"/>
      <c r="CK970" s="38"/>
      <c r="CL970" s="38"/>
      <c r="CM970" s="38"/>
      <c r="CN970" s="38"/>
      <c r="CO970" s="38"/>
      <c r="CP970" s="38"/>
      <c r="CQ970" s="38"/>
      <c r="CR970" s="38"/>
      <c r="CS970" s="38"/>
    </row>
    <row r="971" spans="1:97" s="31" customFormat="1" ht="60" customHeight="1">
      <c r="A971" s="51"/>
      <c r="B971" s="85">
        <v>176</v>
      </c>
      <c r="C971" s="72" t="s">
        <v>7658</v>
      </c>
      <c r="D971" s="13" t="s">
        <v>7653</v>
      </c>
      <c r="E971" s="13" t="s">
        <v>7659</v>
      </c>
      <c r="F971" s="13" t="s">
        <v>7660</v>
      </c>
      <c r="G971" s="85" t="s">
        <v>7569</v>
      </c>
      <c r="H971" s="197">
        <v>200</v>
      </c>
      <c r="I971" s="197"/>
      <c r="J971" s="197"/>
      <c r="K971" s="85" t="s">
        <v>7614</v>
      </c>
      <c r="L971" s="13" t="s">
        <v>7661</v>
      </c>
      <c r="M971" s="51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  <c r="CC971" s="38"/>
      <c r="CD971" s="38"/>
      <c r="CE971" s="38"/>
      <c r="CF971" s="38"/>
      <c r="CG971" s="38"/>
      <c r="CH971" s="38"/>
      <c r="CI971" s="38"/>
      <c r="CJ971" s="38"/>
      <c r="CK971" s="38"/>
      <c r="CL971" s="38"/>
      <c r="CM971" s="38"/>
      <c r="CN971" s="38"/>
      <c r="CO971" s="38"/>
      <c r="CP971" s="38"/>
      <c r="CQ971" s="38"/>
      <c r="CR971" s="38"/>
      <c r="CS971" s="38"/>
    </row>
    <row r="972" spans="1:97" s="31" customFormat="1" ht="60" customHeight="1">
      <c r="A972" s="51"/>
      <c r="B972" s="85">
        <v>177</v>
      </c>
      <c r="C972" s="72" t="s">
        <v>7662</v>
      </c>
      <c r="D972" s="13" t="s">
        <v>7653</v>
      </c>
      <c r="E972" s="13" t="s">
        <v>7663</v>
      </c>
      <c r="F972" s="13" t="s">
        <v>7664</v>
      </c>
      <c r="G972" s="85" t="s">
        <v>7665</v>
      </c>
      <c r="H972" s="197">
        <v>660</v>
      </c>
      <c r="I972" s="197"/>
      <c r="J972" s="197"/>
      <c r="K972" s="85" t="s">
        <v>7564</v>
      </c>
      <c r="L972" s="13" t="s">
        <v>7666</v>
      </c>
      <c r="M972" s="51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  <c r="BW972" s="38"/>
      <c r="BX972" s="38"/>
      <c r="BY972" s="38"/>
      <c r="BZ972" s="38"/>
      <c r="CA972" s="38"/>
      <c r="CB972" s="38"/>
      <c r="CC972" s="38"/>
      <c r="CD972" s="38"/>
      <c r="CE972" s="38"/>
      <c r="CF972" s="38"/>
      <c r="CG972" s="38"/>
      <c r="CH972" s="38"/>
      <c r="CI972" s="38"/>
      <c r="CJ972" s="38"/>
      <c r="CK972" s="38"/>
      <c r="CL972" s="38"/>
      <c r="CM972" s="38"/>
      <c r="CN972" s="38"/>
      <c r="CO972" s="38"/>
      <c r="CP972" s="38"/>
      <c r="CQ972" s="38"/>
      <c r="CR972" s="38"/>
      <c r="CS972" s="38"/>
    </row>
    <row r="973" spans="1:97" s="31" customFormat="1" ht="60" customHeight="1">
      <c r="A973" s="51"/>
      <c r="B973" s="85">
        <v>178</v>
      </c>
      <c r="C973" s="72" t="s">
        <v>7667</v>
      </c>
      <c r="D973" s="13" t="s">
        <v>7653</v>
      </c>
      <c r="E973" s="13" t="s">
        <v>7668</v>
      </c>
      <c r="F973" s="13" t="s">
        <v>7669</v>
      </c>
      <c r="G973" s="85" t="s">
        <v>7569</v>
      </c>
      <c r="H973" s="197">
        <v>200</v>
      </c>
      <c r="I973" s="197"/>
      <c r="J973" s="197"/>
      <c r="K973" s="85" t="s">
        <v>7564</v>
      </c>
      <c r="L973" s="13" t="s">
        <v>7670</v>
      </c>
      <c r="M973" s="51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  <c r="CC973" s="38"/>
      <c r="CD973" s="38"/>
      <c r="CE973" s="38"/>
      <c r="CF973" s="38"/>
      <c r="CG973" s="38"/>
      <c r="CH973" s="38"/>
      <c r="CI973" s="38"/>
      <c r="CJ973" s="38"/>
      <c r="CK973" s="38"/>
      <c r="CL973" s="38"/>
      <c r="CM973" s="38"/>
      <c r="CN973" s="38"/>
      <c r="CO973" s="38"/>
      <c r="CP973" s="38"/>
      <c r="CQ973" s="38"/>
      <c r="CR973" s="38"/>
      <c r="CS973" s="38"/>
    </row>
    <row r="974" spans="1:97" s="31" customFormat="1" ht="60" customHeight="1">
      <c r="A974" s="51"/>
      <c r="B974" s="85">
        <v>179</v>
      </c>
      <c r="C974" s="72" t="s">
        <v>7671</v>
      </c>
      <c r="D974" s="13" t="s">
        <v>7653</v>
      </c>
      <c r="E974" s="13" t="s">
        <v>7672</v>
      </c>
      <c r="F974" s="13" t="s">
        <v>7673</v>
      </c>
      <c r="G974" s="85" t="s">
        <v>7569</v>
      </c>
      <c r="H974" s="197">
        <v>200</v>
      </c>
      <c r="I974" s="197"/>
      <c r="J974" s="197"/>
      <c r="K974" s="85" t="s">
        <v>7564</v>
      </c>
      <c r="L974" s="13" t="s">
        <v>7674</v>
      </c>
      <c r="M974" s="51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8"/>
      <c r="BU974" s="38"/>
      <c r="BV974" s="38"/>
      <c r="BW974" s="38"/>
      <c r="BX974" s="38"/>
      <c r="BY974" s="38"/>
      <c r="BZ974" s="38"/>
      <c r="CA974" s="38"/>
      <c r="CB974" s="38"/>
      <c r="CC974" s="38"/>
      <c r="CD974" s="38"/>
      <c r="CE974" s="38"/>
      <c r="CF974" s="38"/>
      <c r="CG974" s="38"/>
      <c r="CH974" s="38"/>
      <c r="CI974" s="38"/>
      <c r="CJ974" s="38"/>
      <c r="CK974" s="38"/>
      <c r="CL974" s="38"/>
      <c r="CM974" s="38"/>
      <c r="CN974" s="38"/>
      <c r="CO974" s="38"/>
      <c r="CP974" s="38"/>
      <c r="CQ974" s="38"/>
      <c r="CR974" s="38"/>
      <c r="CS974" s="38"/>
    </row>
    <row r="975" spans="1:97" s="31" customFormat="1" ht="60" customHeight="1">
      <c r="A975" s="51"/>
      <c r="B975" s="85">
        <v>180</v>
      </c>
      <c r="C975" s="72" t="s">
        <v>7675</v>
      </c>
      <c r="D975" s="13" t="s">
        <v>7653</v>
      </c>
      <c r="E975" s="13" t="s">
        <v>7676</v>
      </c>
      <c r="F975" s="13" t="s">
        <v>7677</v>
      </c>
      <c r="G975" s="85" t="s">
        <v>7678</v>
      </c>
      <c r="H975" s="197">
        <v>7200</v>
      </c>
      <c r="I975" s="197"/>
      <c r="J975" s="197"/>
      <c r="K975" s="85" t="s">
        <v>7564</v>
      </c>
      <c r="L975" s="13" t="s">
        <v>7679</v>
      </c>
      <c r="M975" s="51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  <c r="BW975" s="38"/>
      <c r="BX975" s="38"/>
      <c r="BY975" s="38"/>
      <c r="BZ975" s="38"/>
      <c r="CA975" s="38"/>
      <c r="CB975" s="38"/>
      <c r="CC975" s="38"/>
      <c r="CD975" s="38"/>
      <c r="CE975" s="38"/>
      <c r="CF975" s="38"/>
      <c r="CG975" s="38"/>
      <c r="CH975" s="38"/>
      <c r="CI975" s="38"/>
      <c r="CJ975" s="38"/>
      <c r="CK975" s="38"/>
      <c r="CL975" s="38"/>
      <c r="CM975" s="38"/>
      <c r="CN975" s="38"/>
      <c r="CO975" s="38"/>
      <c r="CP975" s="38"/>
      <c r="CQ975" s="38"/>
      <c r="CR975" s="38"/>
      <c r="CS975" s="38"/>
    </row>
    <row r="976" spans="1:97" s="31" customFormat="1" ht="60" customHeight="1">
      <c r="A976" s="51"/>
      <c r="B976" s="85">
        <v>181</v>
      </c>
      <c r="C976" s="72" t="s">
        <v>7680</v>
      </c>
      <c r="D976" s="13" t="s">
        <v>7653</v>
      </c>
      <c r="E976" s="13" t="s">
        <v>7681</v>
      </c>
      <c r="F976" s="13" t="s">
        <v>7682</v>
      </c>
      <c r="G976" s="85" t="s">
        <v>7619</v>
      </c>
      <c r="H976" s="197">
        <v>5200</v>
      </c>
      <c r="I976" s="197"/>
      <c r="J976" s="197"/>
      <c r="K976" s="85" t="s">
        <v>7564</v>
      </c>
      <c r="L976" s="13" t="s">
        <v>7683</v>
      </c>
      <c r="M976" s="51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  <c r="BW976" s="38"/>
      <c r="BX976" s="38"/>
      <c r="BY976" s="38"/>
      <c r="BZ976" s="38"/>
      <c r="CA976" s="38"/>
      <c r="CB976" s="38"/>
      <c r="CC976" s="38"/>
      <c r="CD976" s="38"/>
      <c r="CE976" s="38"/>
      <c r="CF976" s="38"/>
      <c r="CG976" s="38"/>
      <c r="CH976" s="38"/>
      <c r="CI976" s="38"/>
      <c r="CJ976" s="38"/>
      <c r="CK976" s="38"/>
      <c r="CL976" s="38"/>
      <c r="CM976" s="38"/>
      <c r="CN976" s="38"/>
      <c r="CO976" s="38"/>
      <c r="CP976" s="38"/>
      <c r="CQ976" s="38"/>
      <c r="CR976" s="38"/>
      <c r="CS976" s="38"/>
    </row>
    <row r="977" spans="1:97" s="31" customFormat="1" ht="60" customHeight="1">
      <c r="A977" s="51"/>
      <c r="B977" s="85">
        <v>182</v>
      </c>
      <c r="C977" s="72" t="s">
        <v>7684</v>
      </c>
      <c r="D977" s="13" t="s">
        <v>7653</v>
      </c>
      <c r="E977" s="13" t="s">
        <v>7685</v>
      </c>
      <c r="F977" s="13" t="s">
        <v>7686</v>
      </c>
      <c r="G977" s="85" t="s">
        <v>7687</v>
      </c>
      <c r="H977" s="197">
        <v>5000</v>
      </c>
      <c r="I977" s="197"/>
      <c r="J977" s="197"/>
      <c r="K977" s="85" t="s">
        <v>7564</v>
      </c>
      <c r="L977" s="13" t="s">
        <v>7688</v>
      </c>
      <c r="M977" s="51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  <c r="BW977" s="38"/>
      <c r="BX977" s="38"/>
      <c r="BY977" s="38"/>
      <c r="BZ977" s="38"/>
      <c r="CA977" s="38"/>
      <c r="CB977" s="38"/>
      <c r="CC977" s="38"/>
      <c r="CD977" s="38"/>
      <c r="CE977" s="38"/>
      <c r="CF977" s="38"/>
      <c r="CG977" s="38"/>
      <c r="CH977" s="38"/>
      <c r="CI977" s="38"/>
      <c r="CJ977" s="38"/>
      <c r="CK977" s="38"/>
      <c r="CL977" s="38"/>
      <c r="CM977" s="38"/>
      <c r="CN977" s="38"/>
      <c r="CO977" s="38"/>
      <c r="CP977" s="38"/>
      <c r="CQ977" s="38"/>
      <c r="CR977" s="38"/>
      <c r="CS977" s="38"/>
    </row>
    <row r="978" spans="1:97" s="31" customFormat="1" ht="60" customHeight="1">
      <c r="A978" s="51"/>
      <c r="B978" s="85">
        <v>183</v>
      </c>
      <c r="C978" s="72" t="s">
        <v>7689</v>
      </c>
      <c r="D978" s="13" t="s">
        <v>7653</v>
      </c>
      <c r="E978" s="13" t="s">
        <v>7690</v>
      </c>
      <c r="F978" s="13" t="s">
        <v>7691</v>
      </c>
      <c r="G978" s="85" t="s">
        <v>7569</v>
      </c>
      <c r="H978" s="197">
        <v>200</v>
      </c>
      <c r="I978" s="197"/>
      <c r="J978" s="197"/>
      <c r="K978" s="85" t="s">
        <v>7564</v>
      </c>
      <c r="L978" s="13" t="s">
        <v>7692</v>
      </c>
      <c r="M978" s="51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  <c r="BW978" s="38"/>
      <c r="BX978" s="38"/>
      <c r="BY978" s="38"/>
      <c r="BZ978" s="38"/>
      <c r="CA978" s="38"/>
      <c r="CB978" s="38"/>
      <c r="CC978" s="38"/>
      <c r="CD978" s="38"/>
      <c r="CE978" s="38"/>
      <c r="CF978" s="38"/>
      <c r="CG978" s="38"/>
      <c r="CH978" s="38"/>
      <c r="CI978" s="38"/>
      <c r="CJ978" s="38"/>
      <c r="CK978" s="38"/>
      <c r="CL978" s="38"/>
      <c r="CM978" s="38"/>
      <c r="CN978" s="38"/>
      <c r="CO978" s="38"/>
      <c r="CP978" s="38"/>
      <c r="CQ978" s="38"/>
      <c r="CR978" s="38"/>
      <c r="CS978" s="38"/>
    </row>
    <row r="979" spans="1:97" s="31" customFormat="1" ht="60" customHeight="1">
      <c r="A979" s="51"/>
      <c r="B979" s="85">
        <v>184</v>
      </c>
      <c r="C979" s="72" t="s">
        <v>7693</v>
      </c>
      <c r="D979" s="13" t="s">
        <v>7653</v>
      </c>
      <c r="E979" s="13" t="s">
        <v>7694</v>
      </c>
      <c r="F979" s="13" t="s">
        <v>7695</v>
      </c>
      <c r="G979" s="85" t="s">
        <v>7687</v>
      </c>
      <c r="H979" s="197">
        <v>5000</v>
      </c>
      <c r="I979" s="197"/>
      <c r="J979" s="197"/>
      <c r="K979" s="85" t="s">
        <v>7564</v>
      </c>
      <c r="L979" s="13" t="s">
        <v>7696</v>
      </c>
      <c r="M979" s="51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8"/>
      <c r="BS979" s="38"/>
      <c r="BT979" s="38"/>
      <c r="BU979" s="38"/>
      <c r="BV979" s="38"/>
      <c r="BW979" s="38"/>
      <c r="BX979" s="38"/>
      <c r="BY979" s="38"/>
      <c r="BZ979" s="38"/>
      <c r="CA979" s="38"/>
      <c r="CB979" s="38"/>
      <c r="CC979" s="38"/>
      <c r="CD979" s="38"/>
      <c r="CE979" s="38"/>
      <c r="CF979" s="38"/>
      <c r="CG979" s="38"/>
      <c r="CH979" s="38"/>
      <c r="CI979" s="38"/>
      <c r="CJ979" s="38"/>
      <c r="CK979" s="38"/>
      <c r="CL979" s="38"/>
      <c r="CM979" s="38"/>
      <c r="CN979" s="38"/>
      <c r="CO979" s="38"/>
      <c r="CP979" s="38"/>
      <c r="CQ979" s="38"/>
      <c r="CR979" s="38"/>
      <c r="CS979" s="38"/>
    </row>
    <row r="980" spans="1:97" s="31" customFormat="1" ht="60" customHeight="1">
      <c r="A980" s="51"/>
      <c r="B980" s="85">
        <v>185</v>
      </c>
      <c r="C980" s="72" t="s">
        <v>7697</v>
      </c>
      <c r="D980" s="75" t="s">
        <v>7698</v>
      </c>
      <c r="E980" s="13" t="s">
        <v>7699</v>
      </c>
      <c r="F980" s="13" t="s">
        <v>7700</v>
      </c>
      <c r="G980" s="85" t="s">
        <v>4294</v>
      </c>
      <c r="H980" s="197">
        <v>7200</v>
      </c>
      <c r="I980" s="197"/>
      <c r="J980" s="197"/>
      <c r="K980" s="85" t="s">
        <v>7701</v>
      </c>
      <c r="L980" s="13" t="s">
        <v>7702</v>
      </c>
      <c r="M980" s="51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  <c r="BW980" s="38"/>
      <c r="BX980" s="38"/>
      <c r="BY980" s="38"/>
      <c r="BZ980" s="38"/>
      <c r="CA980" s="38"/>
      <c r="CB980" s="38"/>
      <c r="CC980" s="38"/>
      <c r="CD980" s="38"/>
      <c r="CE980" s="38"/>
      <c r="CF980" s="38"/>
      <c r="CG980" s="38"/>
      <c r="CH980" s="38"/>
      <c r="CI980" s="38"/>
      <c r="CJ980" s="38"/>
      <c r="CK980" s="38"/>
      <c r="CL980" s="38"/>
      <c r="CM980" s="38"/>
      <c r="CN980" s="38"/>
      <c r="CO980" s="38"/>
      <c r="CP980" s="38"/>
      <c r="CQ980" s="38"/>
      <c r="CR980" s="38"/>
      <c r="CS980" s="38"/>
    </row>
    <row r="981" spans="1:97" s="31" customFormat="1" ht="60" customHeight="1">
      <c r="A981" s="51"/>
      <c r="B981" s="85">
        <v>186</v>
      </c>
      <c r="C981" s="72" t="s">
        <v>7703</v>
      </c>
      <c r="D981" s="75" t="s">
        <v>7704</v>
      </c>
      <c r="E981" s="13" t="s">
        <v>7705</v>
      </c>
      <c r="F981" s="13" t="s">
        <v>7706</v>
      </c>
      <c r="G981" s="85" t="s">
        <v>5013</v>
      </c>
      <c r="H981" s="197">
        <v>10200</v>
      </c>
      <c r="I981" s="197"/>
      <c r="J981" s="197"/>
      <c r="K981" s="85" t="s">
        <v>7701</v>
      </c>
      <c r="L981" s="13" t="s">
        <v>7707</v>
      </c>
      <c r="M981" s="51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8"/>
      <c r="BU981" s="38"/>
      <c r="BV981" s="38"/>
      <c r="BW981" s="38"/>
      <c r="BX981" s="38"/>
      <c r="BY981" s="38"/>
      <c r="BZ981" s="38"/>
      <c r="CA981" s="38"/>
      <c r="CB981" s="38"/>
      <c r="CC981" s="38"/>
      <c r="CD981" s="38"/>
      <c r="CE981" s="38"/>
      <c r="CF981" s="38"/>
      <c r="CG981" s="38"/>
      <c r="CH981" s="38"/>
      <c r="CI981" s="38"/>
      <c r="CJ981" s="38"/>
      <c r="CK981" s="38"/>
      <c r="CL981" s="38"/>
      <c r="CM981" s="38"/>
      <c r="CN981" s="38"/>
      <c r="CO981" s="38"/>
      <c r="CP981" s="38"/>
      <c r="CQ981" s="38"/>
      <c r="CR981" s="38"/>
      <c r="CS981" s="38"/>
    </row>
    <row r="982" spans="1:97" s="31" customFormat="1" ht="60" customHeight="1">
      <c r="A982" s="51"/>
      <c r="B982" s="85">
        <v>187</v>
      </c>
      <c r="C982" s="72" t="s">
        <v>7708</v>
      </c>
      <c r="D982" s="75" t="s">
        <v>7709</v>
      </c>
      <c r="E982" s="13" t="s">
        <v>7710</v>
      </c>
      <c r="F982" s="13" t="s">
        <v>7711</v>
      </c>
      <c r="G982" s="85" t="s">
        <v>6484</v>
      </c>
      <c r="H982" s="197">
        <v>200</v>
      </c>
      <c r="I982" s="197"/>
      <c r="J982" s="197"/>
      <c r="K982" s="85" t="s">
        <v>7701</v>
      </c>
      <c r="L982" s="13" t="s">
        <v>7712</v>
      </c>
      <c r="M982" s="51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8"/>
      <c r="BS982" s="38"/>
      <c r="BT982" s="38"/>
      <c r="BU982" s="38"/>
      <c r="BV982" s="38"/>
      <c r="BW982" s="38"/>
      <c r="BX982" s="38"/>
      <c r="BY982" s="38"/>
      <c r="BZ982" s="38"/>
      <c r="CA982" s="38"/>
      <c r="CB982" s="38"/>
      <c r="CC982" s="38"/>
      <c r="CD982" s="38"/>
      <c r="CE982" s="38"/>
      <c r="CF982" s="38"/>
      <c r="CG982" s="38"/>
      <c r="CH982" s="38"/>
      <c r="CI982" s="38"/>
      <c r="CJ982" s="38"/>
      <c r="CK982" s="38"/>
      <c r="CL982" s="38"/>
      <c r="CM982" s="38"/>
      <c r="CN982" s="38"/>
      <c r="CO982" s="38"/>
      <c r="CP982" s="38"/>
      <c r="CQ982" s="38"/>
      <c r="CR982" s="38"/>
      <c r="CS982" s="38"/>
    </row>
    <row r="983" spans="1:97" s="31" customFormat="1" ht="60" customHeight="1">
      <c r="A983" s="51"/>
      <c r="B983" s="85">
        <v>188</v>
      </c>
      <c r="C983" s="72" t="s">
        <v>7713</v>
      </c>
      <c r="D983" s="75" t="s">
        <v>7714</v>
      </c>
      <c r="E983" s="13" t="s">
        <v>7715</v>
      </c>
      <c r="F983" s="13" t="s">
        <v>7716</v>
      </c>
      <c r="G983" s="85" t="s">
        <v>7717</v>
      </c>
      <c r="H983" s="197">
        <v>2450</v>
      </c>
      <c r="I983" s="197"/>
      <c r="J983" s="197"/>
      <c r="K983" s="85" t="s">
        <v>7701</v>
      </c>
      <c r="L983" s="13" t="s">
        <v>7718</v>
      </c>
      <c r="M983" s="51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  <c r="CC983" s="38"/>
      <c r="CD983" s="38"/>
      <c r="CE983" s="38"/>
      <c r="CF983" s="38"/>
      <c r="CG983" s="38"/>
      <c r="CH983" s="38"/>
      <c r="CI983" s="38"/>
      <c r="CJ983" s="38"/>
      <c r="CK983" s="38"/>
      <c r="CL983" s="38"/>
      <c r="CM983" s="38"/>
      <c r="CN983" s="38"/>
      <c r="CO983" s="38"/>
      <c r="CP983" s="38"/>
      <c r="CQ983" s="38"/>
      <c r="CR983" s="38"/>
      <c r="CS983" s="38"/>
    </row>
    <row r="984" spans="1:97" s="31" customFormat="1" ht="60" customHeight="1">
      <c r="A984" s="51"/>
      <c r="B984" s="85">
        <v>189</v>
      </c>
      <c r="C984" s="72" t="s">
        <v>7719</v>
      </c>
      <c r="D984" s="75" t="s">
        <v>7714</v>
      </c>
      <c r="E984" s="13" t="s">
        <v>7720</v>
      </c>
      <c r="F984" s="13" t="s">
        <v>7721</v>
      </c>
      <c r="G984" s="85" t="s">
        <v>7722</v>
      </c>
      <c r="H984" s="197">
        <v>2300</v>
      </c>
      <c r="I984" s="197"/>
      <c r="J984" s="197"/>
      <c r="K984" s="85" t="s">
        <v>7701</v>
      </c>
      <c r="L984" s="13" t="s">
        <v>7723</v>
      </c>
      <c r="M984" s="51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  <c r="CC984" s="38"/>
      <c r="CD984" s="38"/>
      <c r="CE984" s="38"/>
      <c r="CF984" s="38"/>
      <c r="CG984" s="38"/>
      <c r="CH984" s="38"/>
      <c r="CI984" s="38"/>
      <c r="CJ984" s="38"/>
      <c r="CK984" s="38"/>
      <c r="CL984" s="38"/>
      <c r="CM984" s="38"/>
      <c r="CN984" s="38"/>
      <c r="CO984" s="38"/>
      <c r="CP984" s="38"/>
      <c r="CQ984" s="38"/>
      <c r="CR984" s="38"/>
      <c r="CS984" s="38"/>
    </row>
    <row r="985" spans="1:97" s="31" customFormat="1" ht="84.75" customHeight="1">
      <c r="A985" s="51"/>
      <c r="B985" s="85">
        <v>190</v>
      </c>
      <c r="C985" s="72" t="s">
        <v>7724</v>
      </c>
      <c r="D985" s="75" t="s">
        <v>7725</v>
      </c>
      <c r="E985" s="13" t="s">
        <v>7726</v>
      </c>
      <c r="F985" s="13" t="s">
        <v>7727</v>
      </c>
      <c r="G985" s="85" t="s">
        <v>7728</v>
      </c>
      <c r="H985" s="197">
        <v>690</v>
      </c>
      <c r="I985" s="197"/>
      <c r="J985" s="197"/>
      <c r="K985" s="85" t="s">
        <v>7701</v>
      </c>
      <c r="L985" s="13" t="s">
        <v>7729</v>
      </c>
      <c r="M985" s="51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  <c r="BW985" s="38"/>
      <c r="BX985" s="38"/>
      <c r="BY985" s="38"/>
      <c r="BZ985" s="38"/>
      <c r="CA985" s="38"/>
      <c r="CB985" s="38"/>
      <c r="CC985" s="38"/>
      <c r="CD985" s="38"/>
      <c r="CE985" s="38"/>
      <c r="CF985" s="38"/>
      <c r="CG985" s="38"/>
      <c r="CH985" s="38"/>
      <c r="CI985" s="38"/>
      <c r="CJ985" s="38"/>
      <c r="CK985" s="38"/>
      <c r="CL985" s="38"/>
      <c r="CM985" s="38"/>
      <c r="CN985" s="38"/>
      <c r="CO985" s="38"/>
      <c r="CP985" s="38"/>
      <c r="CQ985" s="38"/>
      <c r="CR985" s="38"/>
      <c r="CS985" s="38"/>
    </row>
    <row r="986" spans="1:97" s="31" customFormat="1" ht="60" customHeight="1">
      <c r="A986" s="51"/>
      <c r="B986" s="85">
        <v>191</v>
      </c>
      <c r="C986" s="72" t="s">
        <v>7730</v>
      </c>
      <c r="D986" s="75" t="s">
        <v>7731</v>
      </c>
      <c r="E986" s="13" t="s">
        <v>7732</v>
      </c>
      <c r="F986" s="13" t="s">
        <v>7733</v>
      </c>
      <c r="G986" s="85" t="s">
        <v>7734</v>
      </c>
      <c r="H986" s="197">
        <v>200</v>
      </c>
      <c r="I986" s="197"/>
      <c r="J986" s="197"/>
      <c r="K986" s="85" t="s">
        <v>7701</v>
      </c>
      <c r="L986" s="13" t="s">
        <v>7735</v>
      </c>
      <c r="M986" s="51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  <c r="BW986" s="38"/>
      <c r="BX986" s="38"/>
      <c r="BY986" s="38"/>
      <c r="BZ986" s="38"/>
      <c r="CA986" s="38"/>
      <c r="CB986" s="38"/>
      <c r="CC986" s="38"/>
      <c r="CD986" s="38"/>
      <c r="CE986" s="38"/>
      <c r="CF986" s="38"/>
      <c r="CG986" s="38"/>
      <c r="CH986" s="38"/>
      <c r="CI986" s="38"/>
      <c r="CJ986" s="38"/>
      <c r="CK986" s="38"/>
      <c r="CL986" s="38"/>
      <c r="CM986" s="38"/>
      <c r="CN986" s="38"/>
      <c r="CO986" s="38"/>
      <c r="CP986" s="38"/>
      <c r="CQ986" s="38"/>
      <c r="CR986" s="38"/>
      <c r="CS986" s="38"/>
    </row>
    <row r="987" spans="1:97" s="31" customFormat="1" ht="64.5" customHeight="1">
      <c r="A987" s="51"/>
      <c r="B987" s="85">
        <v>192</v>
      </c>
      <c r="C987" s="72" t="s">
        <v>7736</v>
      </c>
      <c r="D987" s="75" t="s">
        <v>5532</v>
      </c>
      <c r="E987" s="13" t="s">
        <v>5533</v>
      </c>
      <c r="F987" s="13" t="s">
        <v>5534</v>
      </c>
      <c r="G987" s="85" t="s">
        <v>6484</v>
      </c>
      <c r="H987" s="197">
        <v>200</v>
      </c>
      <c r="I987" s="197"/>
      <c r="J987" s="197"/>
      <c r="K987" s="85" t="s">
        <v>7701</v>
      </c>
      <c r="L987" s="13" t="s">
        <v>5535</v>
      </c>
      <c r="M987" s="51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  <c r="CC987" s="38"/>
      <c r="CD987" s="38"/>
      <c r="CE987" s="38"/>
      <c r="CF987" s="38"/>
      <c r="CG987" s="38"/>
      <c r="CH987" s="38"/>
      <c r="CI987" s="38"/>
      <c r="CJ987" s="38"/>
      <c r="CK987" s="38"/>
      <c r="CL987" s="38"/>
      <c r="CM987" s="38"/>
      <c r="CN987" s="38"/>
      <c r="CO987" s="38"/>
      <c r="CP987" s="38"/>
      <c r="CQ987" s="38"/>
      <c r="CR987" s="38"/>
      <c r="CS987" s="38"/>
    </row>
    <row r="988" spans="1:97" s="31" customFormat="1" ht="60" customHeight="1">
      <c r="A988" s="51"/>
      <c r="B988" s="85">
        <v>193</v>
      </c>
      <c r="C988" s="72" t="s">
        <v>5536</v>
      </c>
      <c r="D988" s="75" t="s">
        <v>5537</v>
      </c>
      <c r="E988" s="13" t="s">
        <v>5538</v>
      </c>
      <c r="F988" s="13" t="s">
        <v>5539</v>
      </c>
      <c r="G988" s="85" t="s">
        <v>5540</v>
      </c>
      <c r="H988" s="197">
        <v>1600</v>
      </c>
      <c r="I988" s="197"/>
      <c r="J988" s="197"/>
      <c r="K988" s="85" t="s">
        <v>7701</v>
      </c>
      <c r="L988" s="13" t="s">
        <v>5541</v>
      </c>
      <c r="M988" s="51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  <c r="CC988" s="38"/>
      <c r="CD988" s="38"/>
      <c r="CE988" s="38"/>
      <c r="CF988" s="38"/>
      <c r="CG988" s="38"/>
      <c r="CH988" s="38"/>
      <c r="CI988" s="38"/>
      <c r="CJ988" s="38"/>
      <c r="CK988" s="38"/>
      <c r="CL988" s="38"/>
      <c r="CM988" s="38"/>
      <c r="CN988" s="38"/>
      <c r="CO988" s="38"/>
      <c r="CP988" s="38"/>
      <c r="CQ988" s="38"/>
      <c r="CR988" s="38"/>
      <c r="CS988" s="38"/>
    </row>
    <row r="989" spans="1:97" s="31" customFormat="1" ht="60" customHeight="1">
      <c r="A989" s="51"/>
      <c r="B989" s="85">
        <v>194</v>
      </c>
      <c r="C989" s="72" t="s">
        <v>5542</v>
      </c>
      <c r="D989" s="75" t="s">
        <v>5543</v>
      </c>
      <c r="E989" s="13" t="s">
        <v>5544</v>
      </c>
      <c r="F989" s="13" t="s">
        <v>5545</v>
      </c>
      <c r="G989" s="85" t="s">
        <v>6484</v>
      </c>
      <c r="H989" s="197">
        <v>200</v>
      </c>
      <c r="I989" s="197"/>
      <c r="J989" s="197"/>
      <c r="K989" s="85" t="s">
        <v>7701</v>
      </c>
      <c r="L989" s="13" t="s">
        <v>5546</v>
      </c>
      <c r="M989" s="51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  <c r="BW989" s="38"/>
      <c r="BX989" s="38"/>
      <c r="BY989" s="38"/>
      <c r="BZ989" s="38"/>
      <c r="CA989" s="38"/>
      <c r="CB989" s="38"/>
      <c r="CC989" s="38"/>
      <c r="CD989" s="38"/>
      <c r="CE989" s="38"/>
      <c r="CF989" s="38"/>
      <c r="CG989" s="38"/>
      <c r="CH989" s="38"/>
      <c r="CI989" s="38"/>
      <c r="CJ989" s="38"/>
      <c r="CK989" s="38"/>
      <c r="CL989" s="38"/>
      <c r="CM989" s="38"/>
      <c r="CN989" s="38"/>
      <c r="CO989" s="38"/>
      <c r="CP989" s="38"/>
      <c r="CQ989" s="38"/>
      <c r="CR989" s="38"/>
      <c r="CS989" s="38"/>
    </row>
    <row r="990" spans="1:97" s="31" customFormat="1" ht="60" customHeight="1">
      <c r="A990" s="51"/>
      <c r="B990" s="85">
        <v>195</v>
      </c>
      <c r="C990" s="72" t="s">
        <v>5547</v>
      </c>
      <c r="D990" s="75" t="s">
        <v>5548</v>
      </c>
      <c r="E990" s="13" t="s">
        <v>5549</v>
      </c>
      <c r="F990" s="13" t="s">
        <v>5550</v>
      </c>
      <c r="G990" s="85" t="s">
        <v>7734</v>
      </c>
      <c r="H990" s="197">
        <v>200</v>
      </c>
      <c r="I990" s="197"/>
      <c r="J990" s="197"/>
      <c r="K990" s="85" t="s">
        <v>7701</v>
      </c>
      <c r="L990" s="13" t="s">
        <v>5551</v>
      </c>
      <c r="M990" s="51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  <c r="CH990" s="38"/>
      <c r="CI990" s="38"/>
      <c r="CJ990" s="38"/>
      <c r="CK990" s="38"/>
      <c r="CL990" s="38"/>
      <c r="CM990" s="38"/>
      <c r="CN990" s="38"/>
      <c r="CO990" s="38"/>
      <c r="CP990" s="38"/>
      <c r="CQ990" s="38"/>
      <c r="CR990" s="38"/>
      <c r="CS990" s="38"/>
    </row>
    <row r="991" spans="1:97" s="31" customFormat="1" ht="60" customHeight="1">
      <c r="A991" s="51"/>
      <c r="B991" s="85">
        <v>196</v>
      </c>
      <c r="C991" s="72" t="s">
        <v>5552</v>
      </c>
      <c r="D991" s="75" t="s">
        <v>5553</v>
      </c>
      <c r="E991" s="13" t="s">
        <v>5554</v>
      </c>
      <c r="F991" s="13" t="s">
        <v>5555</v>
      </c>
      <c r="G991" s="85" t="s">
        <v>5556</v>
      </c>
      <c r="H991" s="197">
        <v>12909</v>
      </c>
      <c r="I991" s="197"/>
      <c r="J991" s="197"/>
      <c r="K991" s="85" t="s">
        <v>7701</v>
      </c>
      <c r="L991" s="13" t="s">
        <v>5557</v>
      </c>
      <c r="M991" s="51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  <c r="CC991" s="38"/>
      <c r="CD991" s="38"/>
      <c r="CE991" s="38"/>
      <c r="CF991" s="38"/>
      <c r="CG991" s="38"/>
      <c r="CH991" s="38"/>
      <c r="CI991" s="38"/>
      <c r="CJ991" s="38"/>
      <c r="CK991" s="38"/>
      <c r="CL991" s="38"/>
      <c r="CM991" s="38"/>
      <c r="CN991" s="38"/>
      <c r="CO991" s="38"/>
      <c r="CP991" s="38"/>
      <c r="CQ991" s="38"/>
      <c r="CR991" s="38"/>
      <c r="CS991" s="38"/>
    </row>
    <row r="992" spans="1:97" s="31" customFormat="1" ht="60" customHeight="1">
      <c r="A992" s="51"/>
      <c r="B992" s="85">
        <v>197</v>
      </c>
      <c r="C992" s="72" t="s">
        <v>5558</v>
      </c>
      <c r="D992" s="75" t="s">
        <v>5559</v>
      </c>
      <c r="E992" s="13" t="s">
        <v>5560</v>
      </c>
      <c r="F992" s="13" t="s">
        <v>5561</v>
      </c>
      <c r="G992" s="85" t="s">
        <v>5562</v>
      </c>
      <c r="H992" s="197">
        <v>300</v>
      </c>
      <c r="I992" s="197"/>
      <c r="J992" s="197"/>
      <c r="K992" s="85" t="s">
        <v>7701</v>
      </c>
      <c r="L992" s="13" t="s">
        <v>5563</v>
      </c>
      <c r="M992" s="51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  <c r="BW992" s="38"/>
      <c r="BX992" s="38"/>
      <c r="BY992" s="38"/>
      <c r="BZ992" s="38"/>
      <c r="CA992" s="38"/>
      <c r="CB992" s="38"/>
      <c r="CC992" s="38"/>
      <c r="CD992" s="38"/>
      <c r="CE992" s="38"/>
      <c r="CF992" s="38"/>
      <c r="CG992" s="38"/>
      <c r="CH992" s="38"/>
      <c r="CI992" s="38"/>
      <c r="CJ992" s="38"/>
      <c r="CK992" s="38"/>
      <c r="CL992" s="38"/>
      <c r="CM992" s="38"/>
      <c r="CN992" s="38"/>
      <c r="CO992" s="38"/>
      <c r="CP992" s="38"/>
      <c r="CQ992" s="38"/>
      <c r="CR992" s="38"/>
      <c r="CS992" s="38"/>
    </row>
    <row r="993" spans="1:97" s="31" customFormat="1" ht="60" customHeight="1">
      <c r="A993" s="51"/>
      <c r="B993" s="85">
        <v>198</v>
      </c>
      <c r="C993" s="72" t="s">
        <v>5564</v>
      </c>
      <c r="D993" s="75" t="s">
        <v>5565</v>
      </c>
      <c r="E993" s="13" t="s">
        <v>5566</v>
      </c>
      <c r="F993" s="13" t="s">
        <v>5567</v>
      </c>
      <c r="G993" s="85" t="s">
        <v>7734</v>
      </c>
      <c r="H993" s="197">
        <v>200</v>
      </c>
      <c r="I993" s="197"/>
      <c r="J993" s="197"/>
      <c r="K993" s="85" t="s">
        <v>7701</v>
      </c>
      <c r="L993" s="13" t="s">
        <v>5568</v>
      </c>
      <c r="M993" s="51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  <c r="BW993" s="38"/>
      <c r="BX993" s="38"/>
      <c r="BY993" s="38"/>
      <c r="BZ993" s="38"/>
      <c r="CA993" s="38"/>
      <c r="CB993" s="38"/>
      <c r="CC993" s="38"/>
      <c r="CD993" s="38"/>
      <c r="CE993" s="38"/>
      <c r="CF993" s="38"/>
      <c r="CG993" s="38"/>
      <c r="CH993" s="38"/>
      <c r="CI993" s="38"/>
      <c r="CJ993" s="38"/>
      <c r="CK993" s="38"/>
      <c r="CL993" s="38"/>
      <c r="CM993" s="38"/>
      <c r="CN993" s="38"/>
      <c r="CO993" s="38"/>
      <c r="CP993" s="38"/>
      <c r="CQ993" s="38"/>
      <c r="CR993" s="38"/>
      <c r="CS993" s="38"/>
    </row>
    <row r="994" spans="1:97" s="31" customFormat="1" ht="60" customHeight="1">
      <c r="A994" s="51"/>
      <c r="B994" s="85">
        <v>199</v>
      </c>
      <c r="C994" s="72" t="s">
        <v>5569</v>
      </c>
      <c r="D994" s="75" t="s">
        <v>5570</v>
      </c>
      <c r="E994" s="13" t="s">
        <v>5571</v>
      </c>
      <c r="F994" s="13" t="s">
        <v>5572</v>
      </c>
      <c r="G994" s="85" t="s">
        <v>7734</v>
      </c>
      <c r="H994" s="197">
        <v>200</v>
      </c>
      <c r="I994" s="197"/>
      <c r="J994" s="197"/>
      <c r="K994" s="85" t="s">
        <v>7701</v>
      </c>
      <c r="L994" s="13" t="s">
        <v>5573</v>
      </c>
      <c r="M994" s="51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8"/>
      <c r="BU994" s="38"/>
      <c r="BV994" s="38"/>
      <c r="BW994" s="38"/>
      <c r="BX994" s="38"/>
      <c r="BY994" s="38"/>
      <c r="BZ994" s="38"/>
      <c r="CA994" s="38"/>
      <c r="CB994" s="38"/>
      <c r="CC994" s="38"/>
      <c r="CD994" s="38"/>
      <c r="CE994" s="38"/>
      <c r="CF994" s="38"/>
      <c r="CG994" s="38"/>
      <c r="CH994" s="38"/>
      <c r="CI994" s="38"/>
      <c r="CJ994" s="38"/>
      <c r="CK994" s="38"/>
      <c r="CL994" s="38"/>
      <c r="CM994" s="38"/>
      <c r="CN994" s="38"/>
      <c r="CO994" s="38"/>
      <c r="CP994" s="38"/>
      <c r="CQ994" s="38"/>
      <c r="CR994" s="38"/>
      <c r="CS994" s="38"/>
    </row>
    <row r="995" spans="1:97" s="31" customFormat="1" ht="60" customHeight="1">
      <c r="A995" s="51"/>
      <c r="B995" s="85">
        <v>200</v>
      </c>
      <c r="C995" s="72" t="s">
        <v>7736</v>
      </c>
      <c r="D995" s="75" t="s">
        <v>5532</v>
      </c>
      <c r="E995" s="13" t="s">
        <v>5574</v>
      </c>
      <c r="F995" s="13" t="s">
        <v>5575</v>
      </c>
      <c r="G995" s="85" t="s">
        <v>5576</v>
      </c>
      <c r="H995" s="197">
        <v>1060</v>
      </c>
      <c r="I995" s="197"/>
      <c r="J995" s="197"/>
      <c r="K995" s="85" t="s">
        <v>7701</v>
      </c>
      <c r="L995" s="13" t="s">
        <v>5577</v>
      </c>
      <c r="M995" s="51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  <c r="BW995" s="38"/>
      <c r="BX995" s="38"/>
      <c r="BY995" s="38"/>
      <c r="BZ995" s="38"/>
      <c r="CA995" s="38"/>
      <c r="CB995" s="38"/>
      <c r="CC995" s="38"/>
      <c r="CD995" s="38"/>
      <c r="CE995" s="38"/>
      <c r="CF995" s="38"/>
      <c r="CG995" s="38"/>
      <c r="CH995" s="38"/>
      <c r="CI995" s="38"/>
      <c r="CJ995" s="38"/>
      <c r="CK995" s="38"/>
      <c r="CL995" s="38"/>
      <c r="CM995" s="38"/>
      <c r="CN995" s="38"/>
      <c r="CO995" s="38"/>
      <c r="CP995" s="38"/>
      <c r="CQ995" s="38"/>
      <c r="CR995" s="38"/>
      <c r="CS995" s="38"/>
    </row>
    <row r="996" spans="1:97" s="31" customFormat="1" ht="60" customHeight="1">
      <c r="A996" s="51"/>
      <c r="B996" s="85">
        <v>201</v>
      </c>
      <c r="C996" s="72" t="s">
        <v>5578</v>
      </c>
      <c r="D996" s="75" t="s">
        <v>5579</v>
      </c>
      <c r="E996" s="13" t="s">
        <v>5580</v>
      </c>
      <c r="F996" s="13" t="s">
        <v>5581</v>
      </c>
      <c r="G996" s="85" t="s">
        <v>5582</v>
      </c>
      <c r="H996" s="197">
        <v>7000</v>
      </c>
      <c r="I996" s="197"/>
      <c r="J996" s="197"/>
      <c r="K996" s="85" t="s">
        <v>7701</v>
      </c>
      <c r="L996" s="13" t="s">
        <v>5583</v>
      </c>
      <c r="M996" s="51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8"/>
      <c r="BS996" s="38"/>
      <c r="BT996" s="38"/>
      <c r="BU996" s="38"/>
      <c r="BV996" s="38"/>
      <c r="BW996" s="38"/>
      <c r="BX996" s="38"/>
      <c r="BY996" s="38"/>
      <c r="BZ996" s="38"/>
      <c r="CA996" s="38"/>
      <c r="CB996" s="38"/>
      <c r="CC996" s="38"/>
      <c r="CD996" s="38"/>
      <c r="CE996" s="38"/>
      <c r="CF996" s="38"/>
      <c r="CG996" s="38"/>
      <c r="CH996" s="38"/>
      <c r="CI996" s="38"/>
      <c r="CJ996" s="38"/>
      <c r="CK996" s="38"/>
      <c r="CL996" s="38"/>
      <c r="CM996" s="38"/>
      <c r="CN996" s="38"/>
      <c r="CO996" s="38"/>
      <c r="CP996" s="38"/>
      <c r="CQ996" s="38"/>
      <c r="CR996" s="38"/>
      <c r="CS996" s="38"/>
    </row>
    <row r="997" spans="1:97" s="31" customFormat="1" ht="60" customHeight="1">
      <c r="A997" s="51"/>
      <c r="B997" s="85">
        <v>202</v>
      </c>
      <c r="C997" s="72" t="s">
        <v>5584</v>
      </c>
      <c r="D997" s="75" t="s">
        <v>5585</v>
      </c>
      <c r="E997" s="13" t="s">
        <v>5586</v>
      </c>
      <c r="F997" s="13" t="s">
        <v>5587</v>
      </c>
      <c r="G997" s="85" t="s">
        <v>5588</v>
      </c>
      <c r="H997" s="197">
        <v>3500</v>
      </c>
      <c r="I997" s="197"/>
      <c r="J997" s="197"/>
      <c r="K997" s="85" t="s">
        <v>7701</v>
      </c>
      <c r="L997" s="13" t="s">
        <v>5589</v>
      </c>
      <c r="M997" s="51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  <c r="BW997" s="38"/>
      <c r="BX997" s="38"/>
      <c r="BY997" s="38"/>
      <c r="BZ997" s="38"/>
      <c r="CA997" s="38"/>
      <c r="CB997" s="38"/>
      <c r="CC997" s="38"/>
      <c r="CD997" s="38"/>
      <c r="CE997" s="38"/>
      <c r="CF997" s="38"/>
      <c r="CG997" s="38"/>
      <c r="CH997" s="38"/>
      <c r="CI997" s="38"/>
      <c r="CJ997" s="38"/>
      <c r="CK997" s="38"/>
      <c r="CL997" s="38"/>
      <c r="CM997" s="38"/>
      <c r="CN997" s="38"/>
      <c r="CO997" s="38"/>
      <c r="CP997" s="38"/>
      <c r="CQ997" s="38"/>
      <c r="CR997" s="38"/>
      <c r="CS997" s="38"/>
    </row>
    <row r="998" spans="1:97" s="31" customFormat="1" ht="60" customHeight="1">
      <c r="A998" s="51"/>
      <c r="B998" s="85">
        <v>203</v>
      </c>
      <c r="C998" s="72" t="s">
        <v>5590</v>
      </c>
      <c r="D998" s="75" t="s">
        <v>4996</v>
      </c>
      <c r="E998" s="13" t="s">
        <v>5591</v>
      </c>
      <c r="F998" s="13" t="s">
        <v>5592</v>
      </c>
      <c r="G998" s="85" t="s">
        <v>6510</v>
      </c>
      <c r="H998" s="197">
        <v>5000</v>
      </c>
      <c r="I998" s="197"/>
      <c r="J998" s="197"/>
      <c r="K998" s="85" t="s">
        <v>7701</v>
      </c>
      <c r="L998" s="13" t="s">
        <v>5593</v>
      </c>
      <c r="M998" s="51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8"/>
      <c r="BS998" s="38"/>
      <c r="BT998" s="38"/>
      <c r="BU998" s="38"/>
      <c r="BV998" s="38"/>
      <c r="BW998" s="38"/>
      <c r="BX998" s="38"/>
      <c r="BY998" s="38"/>
      <c r="BZ998" s="38"/>
      <c r="CA998" s="38"/>
      <c r="CB998" s="38"/>
      <c r="CC998" s="38"/>
      <c r="CD998" s="38"/>
      <c r="CE998" s="38"/>
      <c r="CF998" s="38"/>
      <c r="CG998" s="38"/>
      <c r="CH998" s="38"/>
      <c r="CI998" s="38"/>
      <c r="CJ998" s="38"/>
      <c r="CK998" s="38"/>
      <c r="CL998" s="38"/>
      <c r="CM998" s="38"/>
      <c r="CN998" s="38"/>
      <c r="CO998" s="38"/>
      <c r="CP998" s="38"/>
      <c r="CQ998" s="38"/>
      <c r="CR998" s="38"/>
      <c r="CS998" s="38"/>
    </row>
    <row r="999" spans="1:97" s="31" customFormat="1" ht="60" customHeight="1">
      <c r="A999" s="51"/>
      <c r="B999" s="85">
        <v>204</v>
      </c>
      <c r="C999" s="72" t="s">
        <v>5594</v>
      </c>
      <c r="D999" s="75" t="s">
        <v>4996</v>
      </c>
      <c r="E999" s="13" t="s">
        <v>5591</v>
      </c>
      <c r="F999" s="13" t="s">
        <v>5595</v>
      </c>
      <c r="G999" s="85" t="s">
        <v>4358</v>
      </c>
      <c r="H999" s="197">
        <v>5200</v>
      </c>
      <c r="I999" s="197"/>
      <c r="J999" s="197"/>
      <c r="K999" s="85" t="s">
        <v>2680</v>
      </c>
      <c r="L999" s="13" t="s">
        <v>5596</v>
      </c>
      <c r="M999" s="51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8"/>
      <c r="BS999" s="38"/>
      <c r="BT999" s="38"/>
      <c r="BU999" s="38"/>
      <c r="BV999" s="38"/>
      <c r="BW999" s="38"/>
      <c r="BX999" s="38"/>
      <c r="BY999" s="38"/>
      <c r="BZ999" s="38"/>
      <c r="CA999" s="38"/>
      <c r="CB999" s="38"/>
      <c r="CC999" s="38"/>
      <c r="CD999" s="38"/>
      <c r="CE999" s="38"/>
      <c r="CF999" s="38"/>
      <c r="CG999" s="38"/>
      <c r="CH999" s="38"/>
      <c r="CI999" s="38"/>
      <c r="CJ999" s="38"/>
      <c r="CK999" s="38"/>
      <c r="CL999" s="38"/>
      <c r="CM999" s="38"/>
      <c r="CN999" s="38"/>
      <c r="CO999" s="38"/>
      <c r="CP999" s="38"/>
      <c r="CQ999" s="38"/>
      <c r="CR999" s="38"/>
      <c r="CS999" s="38"/>
    </row>
    <row r="1000" spans="1:97" s="31" customFormat="1" ht="60" customHeight="1">
      <c r="A1000" s="51"/>
      <c r="B1000" s="85">
        <v>205</v>
      </c>
      <c r="C1000" s="72" t="s">
        <v>5597</v>
      </c>
      <c r="D1000" s="75" t="s">
        <v>5598</v>
      </c>
      <c r="E1000" s="13" t="s">
        <v>5599</v>
      </c>
      <c r="F1000" s="13" t="s">
        <v>5600</v>
      </c>
      <c r="G1000" s="85" t="s">
        <v>5601</v>
      </c>
      <c r="H1000" s="197">
        <v>30820.6</v>
      </c>
      <c r="I1000" s="197"/>
      <c r="J1000" s="197"/>
      <c r="K1000" s="85" t="s">
        <v>2680</v>
      </c>
      <c r="L1000" s="13" t="s">
        <v>5602</v>
      </c>
      <c r="M1000" s="51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  <c r="BW1000" s="38"/>
      <c r="BX1000" s="38"/>
      <c r="BY1000" s="38"/>
      <c r="BZ1000" s="38"/>
      <c r="CA1000" s="38"/>
      <c r="CB1000" s="38"/>
      <c r="CC1000" s="38"/>
      <c r="CD1000" s="38"/>
      <c r="CE1000" s="38"/>
      <c r="CF1000" s="38"/>
      <c r="CG1000" s="38"/>
      <c r="CH1000" s="38"/>
      <c r="CI1000" s="38"/>
      <c r="CJ1000" s="38"/>
      <c r="CK1000" s="38"/>
      <c r="CL1000" s="38"/>
      <c r="CM1000" s="38"/>
      <c r="CN1000" s="38"/>
      <c r="CO1000" s="38"/>
      <c r="CP1000" s="38"/>
      <c r="CQ1000" s="38"/>
      <c r="CR1000" s="38"/>
      <c r="CS1000" s="38"/>
    </row>
    <row r="1001" spans="1:97" s="31" customFormat="1" ht="60" customHeight="1">
      <c r="A1001" s="51"/>
      <c r="B1001" s="85">
        <v>206</v>
      </c>
      <c r="C1001" s="72" t="s">
        <v>5603</v>
      </c>
      <c r="D1001" s="75" t="s">
        <v>5604</v>
      </c>
      <c r="E1001" s="13" t="s">
        <v>5605</v>
      </c>
      <c r="F1001" s="13" t="s">
        <v>5606</v>
      </c>
      <c r="G1001" s="85" t="s">
        <v>5607</v>
      </c>
      <c r="H1001" s="197">
        <v>800</v>
      </c>
      <c r="I1001" s="197"/>
      <c r="J1001" s="197"/>
      <c r="K1001" s="85" t="s">
        <v>2700</v>
      </c>
      <c r="L1001" s="13" t="s">
        <v>5608</v>
      </c>
      <c r="M1001" s="51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8"/>
      <c r="BS1001" s="38"/>
      <c r="BT1001" s="38"/>
      <c r="BU1001" s="38"/>
      <c r="BV1001" s="38"/>
      <c r="BW1001" s="38"/>
      <c r="BX1001" s="38"/>
      <c r="BY1001" s="38"/>
      <c r="BZ1001" s="38"/>
      <c r="CA1001" s="38"/>
      <c r="CB1001" s="38"/>
      <c r="CC1001" s="38"/>
      <c r="CD1001" s="38"/>
      <c r="CE1001" s="38"/>
      <c r="CF1001" s="38"/>
      <c r="CG1001" s="38"/>
      <c r="CH1001" s="38"/>
      <c r="CI1001" s="38"/>
      <c r="CJ1001" s="38"/>
      <c r="CK1001" s="38"/>
      <c r="CL1001" s="38"/>
      <c r="CM1001" s="38"/>
      <c r="CN1001" s="38"/>
      <c r="CO1001" s="38"/>
      <c r="CP1001" s="38"/>
      <c r="CQ1001" s="38"/>
      <c r="CR1001" s="38"/>
      <c r="CS1001" s="38"/>
    </row>
    <row r="1002" spans="1:97" s="31" customFormat="1" ht="60" customHeight="1">
      <c r="A1002" s="51"/>
      <c r="B1002" s="85">
        <v>207</v>
      </c>
      <c r="C1002" s="72" t="s">
        <v>5609</v>
      </c>
      <c r="D1002" s="75" t="s">
        <v>5610</v>
      </c>
      <c r="E1002" s="13" t="s">
        <v>5611</v>
      </c>
      <c r="F1002" s="13" t="s">
        <v>5612</v>
      </c>
      <c r="G1002" s="85" t="s">
        <v>5613</v>
      </c>
      <c r="H1002" s="197">
        <v>15000</v>
      </c>
      <c r="I1002" s="197"/>
      <c r="J1002" s="197"/>
      <c r="K1002" s="85" t="s">
        <v>2700</v>
      </c>
      <c r="L1002" s="13" t="s">
        <v>5614</v>
      </c>
      <c r="M1002" s="51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8"/>
      <c r="BS1002" s="38"/>
      <c r="BT1002" s="38"/>
      <c r="BU1002" s="38"/>
      <c r="BV1002" s="38"/>
      <c r="BW1002" s="38"/>
      <c r="BX1002" s="38"/>
      <c r="BY1002" s="38"/>
      <c r="BZ1002" s="38"/>
      <c r="CA1002" s="38"/>
      <c r="CB1002" s="38"/>
      <c r="CC1002" s="38"/>
      <c r="CD1002" s="38"/>
      <c r="CE1002" s="38"/>
      <c r="CF1002" s="38"/>
      <c r="CG1002" s="38"/>
      <c r="CH1002" s="38"/>
      <c r="CI1002" s="38"/>
      <c r="CJ1002" s="38"/>
      <c r="CK1002" s="38"/>
      <c r="CL1002" s="38"/>
      <c r="CM1002" s="38"/>
      <c r="CN1002" s="38"/>
      <c r="CO1002" s="38"/>
      <c r="CP1002" s="38"/>
      <c r="CQ1002" s="38"/>
      <c r="CR1002" s="38"/>
      <c r="CS1002" s="38"/>
    </row>
    <row r="1003" spans="1:97" s="31" customFormat="1" ht="60" customHeight="1">
      <c r="A1003" s="51"/>
      <c r="B1003" s="85">
        <v>208</v>
      </c>
      <c r="C1003" s="72" t="s">
        <v>5615</v>
      </c>
      <c r="D1003" s="75" t="s">
        <v>5616</v>
      </c>
      <c r="E1003" s="13" t="s">
        <v>5617</v>
      </c>
      <c r="F1003" s="13" t="s">
        <v>5618</v>
      </c>
      <c r="G1003" s="85" t="s">
        <v>5619</v>
      </c>
      <c r="H1003" s="197">
        <v>5200</v>
      </c>
      <c r="I1003" s="197"/>
      <c r="J1003" s="197"/>
      <c r="K1003" s="85" t="s">
        <v>2700</v>
      </c>
      <c r="L1003" s="13" t="s">
        <v>5620</v>
      </c>
      <c r="M1003" s="51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8"/>
      <c r="BQ1003" s="38"/>
      <c r="BR1003" s="38"/>
      <c r="BS1003" s="38"/>
      <c r="BT1003" s="38"/>
      <c r="BU1003" s="38"/>
      <c r="BV1003" s="38"/>
      <c r="BW1003" s="38"/>
      <c r="BX1003" s="38"/>
      <c r="BY1003" s="38"/>
      <c r="BZ1003" s="38"/>
      <c r="CA1003" s="38"/>
      <c r="CB1003" s="38"/>
      <c r="CC1003" s="38"/>
      <c r="CD1003" s="38"/>
      <c r="CE1003" s="38"/>
      <c r="CF1003" s="38"/>
      <c r="CG1003" s="38"/>
      <c r="CH1003" s="38"/>
      <c r="CI1003" s="38"/>
      <c r="CJ1003" s="38"/>
      <c r="CK1003" s="38"/>
      <c r="CL1003" s="38"/>
      <c r="CM1003" s="38"/>
      <c r="CN1003" s="38"/>
      <c r="CO1003" s="38"/>
      <c r="CP1003" s="38"/>
      <c r="CQ1003" s="38"/>
      <c r="CR1003" s="38"/>
      <c r="CS1003" s="38"/>
    </row>
    <row r="1004" spans="1:97" s="31" customFormat="1" ht="60" customHeight="1">
      <c r="A1004" s="51"/>
      <c r="B1004" s="85">
        <v>209</v>
      </c>
      <c r="C1004" s="72" t="s">
        <v>5621</v>
      </c>
      <c r="D1004" s="75" t="s">
        <v>5622</v>
      </c>
      <c r="E1004" s="13" t="s">
        <v>5623</v>
      </c>
      <c r="F1004" s="13" t="s">
        <v>5624</v>
      </c>
      <c r="G1004" s="85" t="s">
        <v>5625</v>
      </c>
      <c r="H1004" s="197">
        <v>16400</v>
      </c>
      <c r="I1004" s="197"/>
      <c r="J1004" s="197"/>
      <c r="K1004" s="85" t="s">
        <v>2700</v>
      </c>
      <c r="L1004" s="13" t="s">
        <v>5626</v>
      </c>
      <c r="M1004" s="51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8"/>
      <c r="BU1004" s="38"/>
      <c r="BV1004" s="38"/>
      <c r="BW1004" s="38"/>
      <c r="BX1004" s="38"/>
      <c r="BY1004" s="38"/>
      <c r="BZ1004" s="38"/>
      <c r="CA1004" s="38"/>
      <c r="CB1004" s="38"/>
      <c r="CC1004" s="38"/>
      <c r="CD1004" s="38"/>
      <c r="CE1004" s="38"/>
      <c r="CF1004" s="38"/>
      <c r="CG1004" s="38"/>
      <c r="CH1004" s="38"/>
      <c r="CI1004" s="38"/>
      <c r="CJ1004" s="38"/>
      <c r="CK1004" s="38"/>
      <c r="CL1004" s="38"/>
      <c r="CM1004" s="38"/>
      <c r="CN1004" s="38"/>
      <c r="CO1004" s="38"/>
      <c r="CP1004" s="38"/>
      <c r="CQ1004" s="38"/>
      <c r="CR1004" s="38"/>
      <c r="CS1004" s="38"/>
    </row>
    <row r="1005" spans="1:97" s="31" customFormat="1" ht="60" customHeight="1">
      <c r="A1005" s="51"/>
      <c r="B1005" s="85">
        <v>210</v>
      </c>
      <c r="C1005" s="72" t="s">
        <v>5627</v>
      </c>
      <c r="D1005" s="75" t="s">
        <v>5622</v>
      </c>
      <c r="E1005" s="13" t="s">
        <v>5628</v>
      </c>
      <c r="F1005" s="13" t="s">
        <v>5629</v>
      </c>
      <c r="G1005" s="85" t="s">
        <v>5630</v>
      </c>
      <c r="H1005" s="197">
        <v>6500</v>
      </c>
      <c r="I1005" s="197"/>
      <c r="J1005" s="197"/>
      <c r="K1005" s="85" t="s">
        <v>2700</v>
      </c>
      <c r="L1005" s="13" t="s">
        <v>5631</v>
      </c>
      <c r="M1005" s="51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  <c r="CC1005" s="38"/>
      <c r="CD1005" s="38"/>
      <c r="CE1005" s="38"/>
      <c r="CF1005" s="38"/>
      <c r="CG1005" s="38"/>
      <c r="CH1005" s="38"/>
      <c r="CI1005" s="38"/>
      <c r="CJ1005" s="38"/>
      <c r="CK1005" s="38"/>
      <c r="CL1005" s="38"/>
      <c r="CM1005" s="38"/>
      <c r="CN1005" s="38"/>
      <c r="CO1005" s="38"/>
      <c r="CP1005" s="38"/>
      <c r="CQ1005" s="38"/>
      <c r="CR1005" s="38"/>
      <c r="CS1005" s="38"/>
    </row>
    <row r="1006" spans="1:97" s="31" customFormat="1" ht="60" customHeight="1">
      <c r="A1006" s="51"/>
      <c r="B1006" s="85">
        <v>211</v>
      </c>
      <c r="C1006" s="72" t="s">
        <v>5632</v>
      </c>
      <c r="D1006" s="75" t="s">
        <v>5616</v>
      </c>
      <c r="E1006" s="13" t="s">
        <v>5633</v>
      </c>
      <c r="F1006" s="13" t="s">
        <v>5634</v>
      </c>
      <c r="G1006" s="85" t="s">
        <v>5635</v>
      </c>
      <c r="H1006" s="197">
        <v>8000</v>
      </c>
      <c r="I1006" s="197"/>
      <c r="J1006" s="197"/>
      <c r="K1006" s="85" t="s">
        <v>2700</v>
      </c>
      <c r="L1006" s="13" t="s">
        <v>5636</v>
      </c>
      <c r="M1006" s="51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8"/>
      <c r="BU1006" s="38"/>
      <c r="BV1006" s="38"/>
      <c r="BW1006" s="38"/>
      <c r="BX1006" s="38"/>
      <c r="BY1006" s="38"/>
      <c r="BZ1006" s="38"/>
      <c r="CA1006" s="38"/>
      <c r="CB1006" s="38"/>
      <c r="CC1006" s="38"/>
      <c r="CD1006" s="38"/>
      <c r="CE1006" s="38"/>
      <c r="CF1006" s="38"/>
      <c r="CG1006" s="38"/>
      <c r="CH1006" s="38"/>
      <c r="CI1006" s="38"/>
      <c r="CJ1006" s="38"/>
      <c r="CK1006" s="38"/>
      <c r="CL1006" s="38"/>
      <c r="CM1006" s="38"/>
      <c r="CN1006" s="38"/>
      <c r="CO1006" s="38"/>
      <c r="CP1006" s="38"/>
      <c r="CQ1006" s="38"/>
      <c r="CR1006" s="38"/>
      <c r="CS1006" s="38"/>
    </row>
    <row r="1007" spans="1:97" s="31" customFormat="1" ht="60" customHeight="1">
      <c r="A1007" s="51"/>
      <c r="B1007" s="85">
        <v>212</v>
      </c>
      <c r="C1007" s="72" t="s">
        <v>5637</v>
      </c>
      <c r="D1007" s="75" t="s">
        <v>7704</v>
      </c>
      <c r="E1007" s="13" t="s">
        <v>5638</v>
      </c>
      <c r="F1007" s="13" t="s">
        <v>5639</v>
      </c>
      <c r="G1007" s="85" t="s">
        <v>5640</v>
      </c>
      <c r="H1007" s="197">
        <v>28800</v>
      </c>
      <c r="I1007" s="197"/>
      <c r="J1007" s="197"/>
      <c r="K1007" s="85" t="s">
        <v>2700</v>
      </c>
      <c r="L1007" s="13" t="s">
        <v>5641</v>
      </c>
      <c r="M1007" s="51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8"/>
      <c r="BU1007" s="38"/>
      <c r="BV1007" s="38"/>
      <c r="BW1007" s="38"/>
      <c r="BX1007" s="38"/>
      <c r="BY1007" s="38"/>
      <c r="BZ1007" s="38"/>
      <c r="CA1007" s="38"/>
      <c r="CB1007" s="38"/>
      <c r="CC1007" s="38"/>
      <c r="CD1007" s="38"/>
      <c r="CE1007" s="38"/>
      <c r="CF1007" s="38"/>
      <c r="CG1007" s="38"/>
      <c r="CH1007" s="38"/>
      <c r="CI1007" s="38"/>
      <c r="CJ1007" s="38"/>
      <c r="CK1007" s="38"/>
      <c r="CL1007" s="38"/>
      <c r="CM1007" s="38"/>
      <c r="CN1007" s="38"/>
      <c r="CO1007" s="38"/>
      <c r="CP1007" s="38"/>
      <c r="CQ1007" s="38"/>
      <c r="CR1007" s="38"/>
      <c r="CS1007" s="38"/>
    </row>
    <row r="1008" spans="1:97" s="31" customFormat="1" ht="60" customHeight="1">
      <c r="A1008" s="51"/>
      <c r="B1008" s="85">
        <v>213</v>
      </c>
      <c r="C1008" s="72" t="s">
        <v>5642</v>
      </c>
      <c r="D1008" s="75" t="s">
        <v>5532</v>
      </c>
      <c r="E1008" s="13" t="s">
        <v>5643</v>
      </c>
      <c r="F1008" s="13" t="s">
        <v>5644</v>
      </c>
      <c r="G1008" s="85" t="s">
        <v>5645</v>
      </c>
      <c r="H1008" s="197">
        <v>37500</v>
      </c>
      <c r="I1008" s="197"/>
      <c r="J1008" s="197"/>
      <c r="K1008" s="85" t="s">
        <v>2700</v>
      </c>
      <c r="L1008" s="13" t="s">
        <v>5646</v>
      </c>
      <c r="M1008" s="51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8"/>
      <c r="BS1008" s="38"/>
      <c r="BT1008" s="38"/>
      <c r="BU1008" s="38"/>
      <c r="BV1008" s="38"/>
      <c r="BW1008" s="38"/>
      <c r="BX1008" s="38"/>
      <c r="BY1008" s="38"/>
      <c r="BZ1008" s="38"/>
      <c r="CA1008" s="38"/>
      <c r="CB1008" s="38"/>
      <c r="CC1008" s="38"/>
      <c r="CD1008" s="38"/>
      <c r="CE1008" s="38"/>
      <c r="CF1008" s="38"/>
      <c r="CG1008" s="38"/>
      <c r="CH1008" s="38"/>
      <c r="CI1008" s="38"/>
      <c r="CJ1008" s="38"/>
      <c r="CK1008" s="38"/>
      <c r="CL1008" s="38"/>
      <c r="CM1008" s="38"/>
      <c r="CN1008" s="38"/>
      <c r="CO1008" s="38"/>
      <c r="CP1008" s="38"/>
      <c r="CQ1008" s="38"/>
      <c r="CR1008" s="38"/>
      <c r="CS1008" s="38"/>
    </row>
    <row r="1009" spans="1:97" s="31" customFormat="1" ht="60" customHeight="1">
      <c r="A1009" s="51"/>
      <c r="B1009" s="85">
        <v>214</v>
      </c>
      <c r="C1009" s="72" t="s">
        <v>2610</v>
      </c>
      <c r="D1009" s="75" t="s">
        <v>5570</v>
      </c>
      <c r="E1009" s="13" t="s">
        <v>5647</v>
      </c>
      <c r="F1009" s="13" t="s">
        <v>5648</v>
      </c>
      <c r="G1009" s="85" t="s">
        <v>5649</v>
      </c>
      <c r="H1009" s="197">
        <v>36000</v>
      </c>
      <c r="I1009" s="197"/>
      <c r="J1009" s="197"/>
      <c r="K1009" s="85" t="s">
        <v>2700</v>
      </c>
      <c r="L1009" s="13" t="s">
        <v>5650</v>
      </c>
      <c r="M1009" s="51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8"/>
      <c r="BS1009" s="38"/>
      <c r="BT1009" s="38"/>
      <c r="BU1009" s="38"/>
      <c r="BV1009" s="38"/>
      <c r="BW1009" s="38"/>
      <c r="BX1009" s="38"/>
      <c r="BY1009" s="38"/>
      <c r="BZ1009" s="38"/>
      <c r="CA1009" s="38"/>
      <c r="CB1009" s="38"/>
      <c r="CC1009" s="38"/>
      <c r="CD1009" s="38"/>
      <c r="CE1009" s="38"/>
      <c r="CF1009" s="38"/>
      <c r="CG1009" s="38"/>
      <c r="CH1009" s="38"/>
      <c r="CI1009" s="38"/>
      <c r="CJ1009" s="38"/>
      <c r="CK1009" s="38"/>
      <c r="CL1009" s="38"/>
      <c r="CM1009" s="38"/>
      <c r="CN1009" s="38"/>
      <c r="CO1009" s="38"/>
      <c r="CP1009" s="38"/>
      <c r="CQ1009" s="38"/>
      <c r="CR1009" s="38"/>
      <c r="CS1009" s="38"/>
    </row>
    <row r="1010" spans="1:97" s="31" customFormat="1" ht="60" customHeight="1">
      <c r="A1010" s="51"/>
      <c r="B1010" s="85">
        <v>215</v>
      </c>
      <c r="C1010" s="72" t="s">
        <v>5651</v>
      </c>
      <c r="D1010" s="75" t="s">
        <v>5565</v>
      </c>
      <c r="E1010" s="13" t="s">
        <v>5652</v>
      </c>
      <c r="F1010" s="13" t="s">
        <v>5653</v>
      </c>
      <c r="G1010" s="85" t="s">
        <v>5654</v>
      </c>
      <c r="H1010" s="197">
        <v>15500</v>
      </c>
      <c r="I1010" s="197"/>
      <c r="J1010" s="197"/>
      <c r="K1010" s="85" t="s">
        <v>2700</v>
      </c>
      <c r="L1010" s="13" t="s">
        <v>5655</v>
      </c>
      <c r="M1010" s="51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8"/>
      <c r="BS1010" s="38"/>
      <c r="BT1010" s="38"/>
      <c r="BU1010" s="38"/>
      <c r="BV1010" s="38"/>
      <c r="BW1010" s="38"/>
      <c r="BX1010" s="38"/>
      <c r="BY1010" s="38"/>
      <c r="BZ1010" s="38"/>
      <c r="CA1010" s="38"/>
      <c r="CB1010" s="38"/>
      <c r="CC1010" s="38"/>
      <c r="CD1010" s="38"/>
      <c r="CE1010" s="38"/>
      <c r="CF1010" s="38"/>
      <c r="CG1010" s="38"/>
      <c r="CH1010" s="38"/>
      <c r="CI1010" s="38"/>
      <c r="CJ1010" s="38"/>
      <c r="CK1010" s="38"/>
      <c r="CL1010" s="38"/>
      <c r="CM1010" s="38"/>
      <c r="CN1010" s="38"/>
      <c r="CO1010" s="38"/>
      <c r="CP1010" s="38"/>
      <c r="CQ1010" s="38"/>
      <c r="CR1010" s="38"/>
      <c r="CS1010" s="38"/>
    </row>
    <row r="1011" spans="1:97" s="31" customFormat="1" ht="60" customHeight="1">
      <c r="A1011" s="51"/>
      <c r="B1011" s="85">
        <v>216</v>
      </c>
      <c r="C1011" s="72" t="s">
        <v>2649</v>
      </c>
      <c r="D1011" s="75" t="s">
        <v>5656</v>
      </c>
      <c r="E1011" s="13" t="s">
        <v>5657</v>
      </c>
      <c r="F1011" s="13" t="s">
        <v>5658</v>
      </c>
      <c r="G1011" s="85" t="s">
        <v>5659</v>
      </c>
      <c r="H1011" s="197">
        <v>9000</v>
      </c>
      <c r="I1011" s="197"/>
      <c r="J1011" s="197"/>
      <c r="K1011" s="85" t="s">
        <v>2700</v>
      </c>
      <c r="L1011" s="13" t="s">
        <v>5660</v>
      </c>
      <c r="M1011" s="51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8"/>
      <c r="BS1011" s="38"/>
      <c r="BT1011" s="38"/>
      <c r="BU1011" s="38"/>
      <c r="BV1011" s="38"/>
      <c r="BW1011" s="38"/>
      <c r="BX1011" s="38"/>
      <c r="BY1011" s="38"/>
      <c r="BZ1011" s="38"/>
      <c r="CA1011" s="38"/>
      <c r="CB1011" s="38"/>
      <c r="CC1011" s="38"/>
      <c r="CD1011" s="38"/>
      <c r="CE1011" s="38"/>
      <c r="CF1011" s="38"/>
      <c r="CG1011" s="38"/>
      <c r="CH1011" s="38"/>
      <c r="CI1011" s="38"/>
      <c r="CJ1011" s="38"/>
      <c r="CK1011" s="38"/>
      <c r="CL1011" s="38"/>
      <c r="CM1011" s="38"/>
      <c r="CN1011" s="38"/>
      <c r="CO1011" s="38"/>
      <c r="CP1011" s="38"/>
      <c r="CQ1011" s="38"/>
      <c r="CR1011" s="38"/>
      <c r="CS1011" s="38"/>
    </row>
    <row r="1012" spans="1:97" s="31" customFormat="1" ht="60" customHeight="1">
      <c r="A1012" s="51"/>
      <c r="B1012" s="85">
        <v>217</v>
      </c>
      <c r="C1012" s="72" t="s">
        <v>5661</v>
      </c>
      <c r="D1012" s="75" t="s">
        <v>5662</v>
      </c>
      <c r="E1012" s="13" t="s">
        <v>5663</v>
      </c>
      <c r="F1012" s="13" t="s">
        <v>5664</v>
      </c>
      <c r="G1012" s="85" t="s">
        <v>6484</v>
      </c>
      <c r="H1012" s="197">
        <v>200</v>
      </c>
      <c r="I1012" s="197"/>
      <c r="J1012" s="197"/>
      <c r="K1012" s="85" t="s">
        <v>2700</v>
      </c>
      <c r="L1012" s="13" t="s">
        <v>5665</v>
      </c>
      <c r="M1012" s="51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8"/>
      <c r="BS1012" s="38"/>
      <c r="BT1012" s="38"/>
      <c r="BU1012" s="38"/>
      <c r="BV1012" s="38"/>
      <c r="BW1012" s="38"/>
      <c r="BX1012" s="38"/>
      <c r="BY1012" s="38"/>
      <c r="BZ1012" s="38"/>
      <c r="CA1012" s="38"/>
      <c r="CB1012" s="38"/>
      <c r="CC1012" s="38"/>
      <c r="CD1012" s="38"/>
      <c r="CE1012" s="38"/>
      <c r="CF1012" s="38"/>
      <c r="CG1012" s="38"/>
      <c r="CH1012" s="38"/>
      <c r="CI1012" s="38"/>
      <c r="CJ1012" s="38"/>
      <c r="CK1012" s="38"/>
      <c r="CL1012" s="38"/>
      <c r="CM1012" s="38"/>
      <c r="CN1012" s="38"/>
      <c r="CO1012" s="38"/>
      <c r="CP1012" s="38"/>
      <c r="CQ1012" s="38"/>
      <c r="CR1012" s="38"/>
      <c r="CS1012" s="38"/>
    </row>
    <row r="1013" spans="1:97" s="31" customFormat="1" ht="60" customHeight="1">
      <c r="A1013" s="51"/>
      <c r="B1013" s="85">
        <v>218</v>
      </c>
      <c r="C1013" s="72" t="s">
        <v>5666</v>
      </c>
      <c r="D1013" s="75" t="s">
        <v>5667</v>
      </c>
      <c r="E1013" s="13" t="s">
        <v>5668</v>
      </c>
      <c r="F1013" s="13" t="s">
        <v>5669</v>
      </c>
      <c r="G1013" s="85" t="s">
        <v>5670</v>
      </c>
      <c r="H1013" s="197">
        <v>2290</v>
      </c>
      <c r="I1013" s="197"/>
      <c r="J1013" s="197"/>
      <c r="K1013" s="85" t="s">
        <v>5671</v>
      </c>
      <c r="L1013" s="13" t="s">
        <v>5672</v>
      </c>
      <c r="M1013" s="51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8"/>
      <c r="BU1013" s="38"/>
      <c r="BV1013" s="38"/>
      <c r="BW1013" s="38"/>
      <c r="BX1013" s="38"/>
      <c r="BY1013" s="38"/>
      <c r="BZ1013" s="38"/>
      <c r="CA1013" s="38"/>
      <c r="CB1013" s="38"/>
      <c r="CC1013" s="38"/>
      <c r="CD1013" s="38"/>
      <c r="CE1013" s="38"/>
      <c r="CF1013" s="38"/>
      <c r="CG1013" s="38"/>
      <c r="CH1013" s="38"/>
      <c r="CI1013" s="38"/>
      <c r="CJ1013" s="38"/>
      <c r="CK1013" s="38"/>
      <c r="CL1013" s="38"/>
      <c r="CM1013" s="38"/>
      <c r="CN1013" s="38"/>
      <c r="CO1013" s="38"/>
      <c r="CP1013" s="38"/>
      <c r="CQ1013" s="38"/>
      <c r="CR1013" s="38"/>
      <c r="CS1013" s="38"/>
    </row>
    <row r="1014" spans="1:97" s="31" customFormat="1" ht="60" customHeight="1">
      <c r="A1014" s="51"/>
      <c r="B1014" s="85">
        <v>219</v>
      </c>
      <c r="C1014" s="114" t="s">
        <v>5673</v>
      </c>
      <c r="D1014" s="115" t="s">
        <v>4208</v>
      </c>
      <c r="E1014" s="115" t="s">
        <v>5674</v>
      </c>
      <c r="F1014" s="115" t="s">
        <v>5675</v>
      </c>
      <c r="G1014" s="85" t="s">
        <v>6510</v>
      </c>
      <c r="H1014" s="197">
        <v>5000</v>
      </c>
      <c r="I1014" s="197"/>
      <c r="J1014" s="197"/>
      <c r="K1014" s="85" t="s">
        <v>5379</v>
      </c>
      <c r="L1014" s="115" t="s">
        <v>5676</v>
      </c>
      <c r="M1014" s="51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8"/>
      <c r="BU1014" s="38"/>
      <c r="BV1014" s="38"/>
      <c r="BW1014" s="38"/>
      <c r="BX1014" s="38"/>
      <c r="BY1014" s="38"/>
      <c r="BZ1014" s="38"/>
      <c r="CA1014" s="38"/>
      <c r="CB1014" s="38"/>
      <c r="CC1014" s="38"/>
      <c r="CD1014" s="38"/>
      <c r="CE1014" s="38"/>
      <c r="CF1014" s="38"/>
      <c r="CG1014" s="38"/>
      <c r="CH1014" s="38"/>
      <c r="CI1014" s="38"/>
      <c r="CJ1014" s="38"/>
      <c r="CK1014" s="38"/>
      <c r="CL1014" s="38"/>
      <c r="CM1014" s="38"/>
      <c r="CN1014" s="38"/>
      <c r="CO1014" s="38"/>
      <c r="CP1014" s="38"/>
      <c r="CQ1014" s="38"/>
      <c r="CR1014" s="38"/>
      <c r="CS1014" s="38"/>
    </row>
    <row r="1015" spans="1:97" s="31" customFormat="1" ht="60" customHeight="1">
      <c r="A1015" s="51"/>
      <c r="B1015" s="85">
        <v>220</v>
      </c>
      <c r="C1015" s="127" t="s">
        <v>5677</v>
      </c>
      <c r="D1015" s="122" t="s">
        <v>5678</v>
      </c>
      <c r="E1015" s="122" t="s">
        <v>5679</v>
      </c>
      <c r="F1015" s="122" t="s">
        <v>5680</v>
      </c>
      <c r="G1015" s="85" t="s">
        <v>5681</v>
      </c>
      <c r="H1015" s="197">
        <v>15000</v>
      </c>
      <c r="I1015" s="197"/>
      <c r="J1015" s="197"/>
      <c r="K1015" s="85" t="s">
        <v>4180</v>
      </c>
      <c r="L1015" s="115" t="s">
        <v>5682</v>
      </c>
      <c r="M1015" s="51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8"/>
      <c r="BU1015" s="38"/>
      <c r="BV1015" s="38"/>
      <c r="BW1015" s="38"/>
      <c r="BX1015" s="38"/>
      <c r="BY1015" s="38"/>
      <c r="BZ1015" s="38"/>
      <c r="CA1015" s="38"/>
      <c r="CB1015" s="38"/>
      <c r="CC1015" s="38"/>
      <c r="CD1015" s="38"/>
      <c r="CE1015" s="38"/>
      <c r="CF1015" s="38"/>
      <c r="CG1015" s="38"/>
      <c r="CH1015" s="38"/>
      <c r="CI1015" s="38"/>
      <c r="CJ1015" s="38"/>
      <c r="CK1015" s="38"/>
      <c r="CL1015" s="38"/>
      <c r="CM1015" s="38"/>
      <c r="CN1015" s="38"/>
      <c r="CO1015" s="38"/>
      <c r="CP1015" s="38"/>
      <c r="CQ1015" s="38"/>
      <c r="CR1015" s="38"/>
      <c r="CS1015" s="38"/>
    </row>
    <row r="1016" spans="1:97" s="31" customFormat="1" ht="60" customHeight="1">
      <c r="A1016" s="51"/>
      <c r="B1016" s="85">
        <v>221</v>
      </c>
      <c r="C1016" s="127" t="s">
        <v>5677</v>
      </c>
      <c r="D1016" s="122" t="s">
        <v>5678</v>
      </c>
      <c r="E1016" s="122" t="s">
        <v>5679</v>
      </c>
      <c r="F1016" s="122" t="s">
        <v>5683</v>
      </c>
      <c r="G1016" s="85" t="s">
        <v>5684</v>
      </c>
      <c r="H1016" s="197">
        <v>13000</v>
      </c>
      <c r="I1016" s="197"/>
      <c r="J1016" s="197"/>
      <c r="K1016" s="85" t="s">
        <v>4180</v>
      </c>
      <c r="L1016" s="115" t="s">
        <v>5685</v>
      </c>
      <c r="M1016" s="51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8"/>
      <c r="BS1016" s="38"/>
      <c r="BT1016" s="38"/>
      <c r="BU1016" s="38"/>
      <c r="BV1016" s="38"/>
      <c r="BW1016" s="38"/>
      <c r="BX1016" s="38"/>
      <c r="BY1016" s="38"/>
      <c r="BZ1016" s="38"/>
      <c r="CA1016" s="38"/>
      <c r="CB1016" s="38"/>
      <c r="CC1016" s="38"/>
      <c r="CD1016" s="38"/>
      <c r="CE1016" s="38"/>
      <c r="CF1016" s="38"/>
      <c r="CG1016" s="38"/>
      <c r="CH1016" s="38"/>
      <c r="CI1016" s="38"/>
      <c r="CJ1016" s="38"/>
      <c r="CK1016" s="38"/>
      <c r="CL1016" s="38"/>
      <c r="CM1016" s="38"/>
      <c r="CN1016" s="38"/>
      <c r="CO1016" s="38"/>
      <c r="CP1016" s="38"/>
      <c r="CQ1016" s="38"/>
      <c r="CR1016" s="38"/>
      <c r="CS1016" s="38"/>
    </row>
    <row r="1017" spans="1:97" s="108" customFormat="1" ht="60" customHeight="1">
      <c r="A1017" s="85"/>
      <c r="B1017" s="85">
        <v>222</v>
      </c>
      <c r="C1017" s="134" t="s">
        <v>5686</v>
      </c>
      <c r="D1017" s="85" t="s">
        <v>5687</v>
      </c>
      <c r="E1017" s="85" t="s">
        <v>5688</v>
      </c>
      <c r="F1017" s="85" t="s">
        <v>5689</v>
      </c>
      <c r="G1017" s="85" t="s">
        <v>5690</v>
      </c>
      <c r="H1017" s="197">
        <v>10125</v>
      </c>
      <c r="I1017" s="197"/>
      <c r="J1017" s="197"/>
      <c r="K1017" s="85" t="s">
        <v>4466</v>
      </c>
      <c r="L1017" s="85" t="s">
        <v>5691</v>
      </c>
      <c r="M1017" s="51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8"/>
      <c r="BU1017" s="38"/>
      <c r="BV1017" s="38"/>
      <c r="BW1017" s="38"/>
      <c r="BX1017" s="38"/>
      <c r="BY1017" s="38"/>
      <c r="BZ1017" s="38"/>
      <c r="CA1017" s="38"/>
      <c r="CB1017" s="38"/>
      <c r="CC1017" s="38"/>
      <c r="CD1017" s="38"/>
      <c r="CE1017" s="38"/>
      <c r="CF1017" s="38"/>
      <c r="CG1017" s="38"/>
      <c r="CH1017" s="38"/>
      <c r="CI1017" s="38"/>
      <c r="CJ1017" s="38"/>
      <c r="CK1017" s="38"/>
      <c r="CL1017" s="38"/>
      <c r="CM1017" s="38"/>
      <c r="CN1017" s="38"/>
      <c r="CO1017" s="38"/>
      <c r="CP1017" s="38"/>
      <c r="CQ1017" s="38"/>
      <c r="CR1017" s="38"/>
      <c r="CS1017" s="38"/>
    </row>
    <row r="1018" spans="1:97" s="108" customFormat="1" ht="60" customHeight="1">
      <c r="A1018" s="85"/>
      <c r="B1018" s="85">
        <v>223</v>
      </c>
      <c r="C1018" s="134" t="s">
        <v>5692</v>
      </c>
      <c r="D1018" s="85" t="s">
        <v>5693</v>
      </c>
      <c r="E1018" s="85" t="s">
        <v>5694</v>
      </c>
      <c r="F1018" s="85" t="s">
        <v>5695</v>
      </c>
      <c r="G1018" s="85" t="s">
        <v>5696</v>
      </c>
      <c r="H1018" s="197">
        <v>3200</v>
      </c>
      <c r="I1018" s="197"/>
      <c r="J1018" s="197"/>
      <c r="K1018" s="85" t="s">
        <v>4466</v>
      </c>
      <c r="L1018" s="85" t="s">
        <v>5697</v>
      </c>
      <c r="M1018" s="51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8"/>
      <c r="BS1018" s="38"/>
      <c r="BT1018" s="38"/>
      <c r="BU1018" s="38"/>
      <c r="BV1018" s="38"/>
      <c r="BW1018" s="38"/>
      <c r="BX1018" s="38"/>
      <c r="BY1018" s="38"/>
      <c r="BZ1018" s="38"/>
      <c r="CA1018" s="38"/>
      <c r="CB1018" s="38"/>
      <c r="CC1018" s="38"/>
      <c r="CD1018" s="38"/>
      <c r="CE1018" s="38"/>
      <c r="CF1018" s="38"/>
      <c r="CG1018" s="38"/>
      <c r="CH1018" s="38"/>
      <c r="CI1018" s="38"/>
      <c r="CJ1018" s="38"/>
      <c r="CK1018" s="38"/>
      <c r="CL1018" s="38"/>
      <c r="CM1018" s="38"/>
      <c r="CN1018" s="38"/>
      <c r="CO1018" s="38"/>
      <c r="CP1018" s="38"/>
      <c r="CQ1018" s="38"/>
      <c r="CR1018" s="38"/>
      <c r="CS1018" s="38"/>
    </row>
    <row r="1019" spans="1:97" s="128" customFormat="1" ht="60" customHeight="1">
      <c r="A1019" s="180"/>
      <c r="B1019" s="85">
        <v>224</v>
      </c>
      <c r="C1019" s="181" t="s">
        <v>5698</v>
      </c>
      <c r="D1019" s="180" t="s">
        <v>5699</v>
      </c>
      <c r="E1019" s="180" t="s">
        <v>5700</v>
      </c>
      <c r="F1019" s="180" t="s">
        <v>5701</v>
      </c>
      <c r="G1019" s="180" t="s">
        <v>5702</v>
      </c>
      <c r="H1019" s="201"/>
      <c r="I1019" s="201"/>
      <c r="J1019" s="201">
        <v>11000</v>
      </c>
      <c r="K1019" s="180" t="s">
        <v>4187</v>
      </c>
      <c r="L1019" s="180" t="s">
        <v>5703</v>
      </c>
      <c r="M1019" s="47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9"/>
      <c r="BQ1019" s="39"/>
      <c r="BR1019" s="39"/>
      <c r="BS1019" s="39"/>
      <c r="BT1019" s="39"/>
      <c r="BU1019" s="39"/>
      <c r="BV1019" s="39"/>
      <c r="BW1019" s="39"/>
      <c r="BX1019" s="39"/>
      <c r="BY1019" s="39"/>
      <c r="BZ1019" s="39"/>
      <c r="CA1019" s="39"/>
      <c r="CB1019" s="39"/>
      <c r="CC1019" s="39"/>
      <c r="CD1019" s="39"/>
      <c r="CE1019" s="39"/>
      <c r="CF1019" s="39"/>
      <c r="CG1019" s="39"/>
      <c r="CH1019" s="39"/>
      <c r="CI1019" s="39"/>
      <c r="CJ1019" s="39"/>
      <c r="CK1019" s="39"/>
      <c r="CL1019" s="39"/>
      <c r="CM1019" s="39"/>
      <c r="CN1019" s="39"/>
      <c r="CO1019" s="39"/>
      <c r="CP1019" s="39"/>
      <c r="CQ1019" s="39"/>
      <c r="CR1019" s="39"/>
      <c r="CS1019" s="39"/>
    </row>
    <row r="1020" spans="1:97" s="108" customFormat="1" ht="60" customHeight="1">
      <c r="A1020" s="85"/>
      <c r="B1020" s="85">
        <v>225</v>
      </c>
      <c r="C1020" s="134" t="s">
        <v>5704</v>
      </c>
      <c r="D1020" s="85" t="s">
        <v>5705</v>
      </c>
      <c r="E1020" s="85" t="s">
        <v>5706</v>
      </c>
      <c r="F1020" s="85" t="s">
        <v>5707</v>
      </c>
      <c r="G1020" s="85" t="s">
        <v>4162</v>
      </c>
      <c r="H1020" s="197">
        <v>3200</v>
      </c>
      <c r="I1020" s="197"/>
      <c r="J1020" s="197"/>
      <c r="K1020" s="85" t="s">
        <v>6504</v>
      </c>
      <c r="L1020" s="85" t="s">
        <v>5708</v>
      </c>
      <c r="M1020" s="51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8"/>
      <c r="BU1020" s="38"/>
      <c r="BV1020" s="38"/>
      <c r="BW1020" s="38"/>
      <c r="BX1020" s="38"/>
      <c r="BY1020" s="38"/>
      <c r="BZ1020" s="38"/>
      <c r="CA1020" s="38"/>
      <c r="CB1020" s="38"/>
      <c r="CC1020" s="38"/>
      <c r="CD1020" s="38"/>
      <c r="CE1020" s="38"/>
      <c r="CF1020" s="38"/>
      <c r="CG1020" s="38"/>
      <c r="CH1020" s="38"/>
      <c r="CI1020" s="38"/>
      <c r="CJ1020" s="38"/>
      <c r="CK1020" s="38"/>
      <c r="CL1020" s="38"/>
      <c r="CM1020" s="38"/>
      <c r="CN1020" s="38"/>
      <c r="CO1020" s="38"/>
      <c r="CP1020" s="38"/>
      <c r="CQ1020" s="38"/>
      <c r="CR1020" s="38"/>
      <c r="CS1020" s="38"/>
    </row>
    <row r="1021" spans="1:97" s="128" customFormat="1" ht="60" customHeight="1">
      <c r="A1021" s="180"/>
      <c r="B1021" s="85">
        <v>226</v>
      </c>
      <c r="C1021" s="181" t="s">
        <v>5709</v>
      </c>
      <c r="D1021" s="180" t="s">
        <v>5710</v>
      </c>
      <c r="E1021" s="180" t="s">
        <v>5711</v>
      </c>
      <c r="F1021" s="129" t="s">
        <v>5712</v>
      </c>
      <c r="G1021" s="180" t="s">
        <v>5713</v>
      </c>
      <c r="H1021" s="201">
        <v>4800</v>
      </c>
      <c r="I1021" s="201"/>
      <c r="J1021" s="201"/>
      <c r="K1021" s="180" t="s">
        <v>5714</v>
      </c>
      <c r="L1021" s="130" t="s">
        <v>5715</v>
      </c>
      <c r="M1021" s="47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9"/>
      <c r="BQ1021" s="39"/>
      <c r="BR1021" s="39"/>
      <c r="BS1021" s="39"/>
      <c r="BT1021" s="39"/>
      <c r="BU1021" s="39"/>
      <c r="BV1021" s="39"/>
      <c r="BW1021" s="39"/>
      <c r="BX1021" s="39"/>
      <c r="BY1021" s="39"/>
      <c r="BZ1021" s="39"/>
      <c r="CA1021" s="39"/>
      <c r="CB1021" s="39"/>
      <c r="CC1021" s="39"/>
      <c r="CD1021" s="39"/>
      <c r="CE1021" s="39"/>
      <c r="CF1021" s="39"/>
      <c r="CG1021" s="39"/>
      <c r="CH1021" s="39"/>
      <c r="CI1021" s="39"/>
      <c r="CJ1021" s="39"/>
      <c r="CK1021" s="39"/>
      <c r="CL1021" s="39"/>
      <c r="CM1021" s="39"/>
      <c r="CN1021" s="39"/>
      <c r="CO1021" s="39"/>
      <c r="CP1021" s="39"/>
      <c r="CQ1021" s="39"/>
      <c r="CR1021" s="39"/>
      <c r="CS1021" s="39"/>
    </row>
    <row r="1022" spans="1:97" s="31" customFormat="1" ht="60" customHeight="1">
      <c r="A1022" s="51"/>
      <c r="B1022" s="85">
        <v>227</v>
      </c>
      <c r="C1022" s="114" t="s">
        <v>5716</v>
      </c>
      <c r="D1022" s="115" t="s">
        <v>5717</v>
      </c>
      <c r="E1022" s="115" t="s">
        <v>5718</v>
      </c>
      <c r="F1022" s="115" t="s">
        <v>5719</v>
      </c>
      <c r="G1022" s="85" t="s">
        <v>5720</v>
      </c>
      <c r="H1022" s="197">
        <v>10200</v>
      </c>
      <c r="I1022" s="197"/>
      <c r="J1022" s="197"/>
      <c r="K1022" s="85" t="s">
        <v>5721</v>
      </c>
      <c r="L1022" s="115" t="s">
        <v>5722</v>
      </c>
      <c r="M1022" s="51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8"/>
      <c r="BU1022" s="38"/>
      <c r="BV1022" s="38"/>
      <c r="BW1022" s="38"/>
      <c r="BX1022" s="38"/>
      <c r="BY1022" s="38"/>
      <c r="BZ1022" s="38"/>
      <c r="CA1022" s="38"/>
      <c r="CB1022" s="38"/>
      <c r="CC1022" s="38"/>
      <c r="CD1022" s="38"/>
      <c r="CE1022" s="38"/>
      <c r="CF1022" s="38"/>
      <c r="CG1022" s="38"/>
      <c r="CH1022" s="38"/>
      <c r="CI1022" s="38"/>
      <c r="CJ1022" s="38"/>
      <c r="CK1022" s="38"/>
      <c r="CL1022" s="38"/>
      <c r="CM1022" s="38"/>
      <c r="CN1022" s="38"/>
      <c r="CO1022" s="38"/>
      <c r="CP1022" s="38"/>
      <c r="CQ1022" s="38"/>
      <c r="CR1022" s="38"/>
      <c r="CS1022" s="38"/>
    </row>
    <row r="1023" spans="1:97" s="31" customFormat="1" ht="60" customHeight="1">
      <c r="A1023" s="51"/>
      <c r="B1023" s="85">
        <v>228</v>
      </c>
      <c r="C1023" s="114" t="s">
        <v>6492</v>
      </c>
      <c r="D1023" s="115" t="s">
        <v>5723</v>
      </c>
      <c r="E1023" s="115" t="s">
        <v>5724</v>
      </c>
      <c r="F1023" s="115" t="s">
        <v>5725</v>
      </c>
      <c r="G1023" s="85" t="s">
        <v>5726</v>
      </c>
      <c r="H1023" s="197">
        <v>1500</v>
      </c>
      <c r="I1023" s="197"/>
      <c r="J1023" s="197"/>
      <c r="K1023" s="85" t="s">
        <v>5727</v>
      </c>
      <c r="L1023" s="115" t="s">
        <v>5728</v>
      </c>
      <c r="M1023" s="51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8"/>
      <c r="BU1023" s="38"/>
      <c r="BV1023" s="38"/>
      <c r="BW1023" s="38"/>
      <c r="BX1023" s="38"/>
      <c r="BY1023" s="38"/>
      <c r="BZ1023" s="38"/>
      <c r="CA1023" s="38"/>
      <c r="CB1023" s="38"/>
      <c r="CC1023" s="38"/>
      <c r="CD1023" s="38"/>
      <c r="CE1023" s="38"/>
      <c r="CF1023" s="38"/>
      <c r="CG1023" s="38"/>
      <c r="CH1023" s="38"/>
      <c r="CI1023" s="38"/>
      <c r="CJ1023" s="38"/>
      <c r="CK1023" s="38"/>
      <c r="CL1023" s="38"/>
      <c r="CM1023" s="38"/>
      <c r="CN1023" s="38"/>
      <c r="CO1023" s="38"/>
      <c r="CP1023" s="38"/>
      <c r="CQ1023" s="38"/>
      <c r="CR1023" s="38"/>
      <c r="CS1023" s="38"/>
    </row>
    <row r="1024" spans="1:97" s="31" customFormat="1" ht="60" customHeight="1">
      <c r="A1024" s="51"/>
      <c r="B1024" s="85">
        <v>229</v>
      </c>
      <c r="C1024" s="114" t="s">
        <v>5729</v>
      </c>
      <c r="D1024" s="115" t="s">
        <v>5730</v>
      </c>
      <c r="E1024" s="115" t="s">
        <v>5731</v>
      </c>
      <c r="F1024" s="115" t="s">
        <v>5732</v>
      </c>
      <c r="G1024" s="85" t="s">
        <v>5733</v>
      </c>
      <c r="H1024" s="197">
        <v>5000</v>
      </c>
      <c r="I1024" s="197"/>
      <c r="J1024" s="197"/>
      <c r="K1024" s="85" t="s">
        <v>5734</v>
      </c>
      <c r="L1024" s="115" t="s">
        <v>5735</v>
      </c>
      <c r="M1024" s="51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8"/>
      <c r="BS1024" s="38"/>
      <c r="BT1024" s="38"/>
      <c r="BU1024" s="38"/>
      <c r="BV1024" s="38"/>
      <c r="BW1024" s="38"/>
      <c r="BX1024" s="38"/>
      <c r="BY1024" s="38"/>
      <c r="BZ1024" s="38"/>
      <c r="CA1024" s="38"/>
      <c r="CB1024" s="38"/>
      <c r="CC1024" s="38"/>
      <c r="CD1024" s="38"/>
      <c r="CE1024" s="38"/>
      <c r="CF1024" s="38"/>
      <c r="CG1024" s="38"/>
      <c r="CH1024" s="38"/>
      <c r="CI1024" s="38"/>
      <c r="CJ1024" s="38"/>
      <c r="CK1024" s="38"/>
      <c r="CL1024" s="38"/>
      <c r="CM1024" s="38"/>
      <c r="CN1024" s="38"/>
      <c r="CO1024" s="38"/>
      <c r="CP1024" s="38"/>
      <c r="CQ1024" s="38"/>
      <c r="CR1024" s="38"/>
      <c r="CS1024" s="38"/>
    </row>
    <row r="1025" spans="1:97" s="31" customFormat="1" ht="60" customHeight="1">
      <c r="A1025" s="51"/>
      <c r="B1025" s="85">
        <v>230</v>
      </c>
      <c r="C1025" s="131" t="s">
        <v>5736</v>
      </c>
      <c r="D1025" s="115" t="s">
        <v>5737</v>
      </c>
      <c r="E1025" s="115" t="s">
        <v>5738</v>
      </c>
      <c r="F1025" s="115" t="s">
        <v>5739</v>
      </c>
      <c r="G1025" s="85" t="s">
        <v>5740</v>
      </c>
      <c r="H1025" s="197">
        <v>17000</v>
      </c>
      <c r="I1025" s="197"/>
      <c r="J1025" s="197"/>
      <c r="K1025" s="85" t="s">
        <v>7564</v>
      </c>
      <c r="L1025" s="115" t="s">
        <v>5741</v>
      </c>
      <c r="M1025" s="51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8"/>
      <c r="BU1025" s="38"/>
      <c r="BV1025" s="38"/>
      <c r="BW1025" s="38"/>
      <c r="BX1025" s="38"/>
      <c r="BY1025" s="38"/>
      <c r="BZ1025" s="38"/>
      <c r="CA1025" s="38"/>
      <c r="CB1025" s="38"/>
      <c r="CC1025" s="38"/>
      <c r="CD1025" s="38"/>
      <c r="CE1025" s="38"/>
      <c r="CF1025" s="38"/>
      <c r="CG1025" s="38"/>
      <c r="CH1025" s="38"/>
      <c r="CI1025" s="38"/>
      <c r="CJ1025" s="38"/>
      <c r="CK1025" s="38"/>
      <c r="CL1025" s="38"/>
      <c r="CM1025" s="38"/>
      <c r="CN1025" s="38"/>
      <c r="CO1025" s="38"/>
      <c r="CP1025" s="38"/>
      <c r="CQ1025" s="38"/>
      <c r="CR1025" s="38"/>
      <c r="CS1025" s="38"/>
    </row>
    <row r="1026" spans="1:97" s="118" customFormat="1" ht="60" customHeight="1">
      <c r="A1026" s="51"/>
      <c r="B1026" s="85">
        <v>231</v>
      </c>
      <c r="C1026" s="132" t="s">
        <v>5742</v>
      </c>
      <c r="D1026" s="85" t="s">
        <v>5743</v>
      </c>
      <c r="E1026" s="85" t="s">
        <v>5744</v>
      </c>
      <c r="F1026" s="85" t="s">
        <v>5745</v>
      </c>
      <c r="G1026" s="85" t="s">
        <v>5746</v>
      </c>
      <c r="H1026" s="197">
        <v>5400</v>
      </c>
      <c r="I1026" s="197"/>
      <c r="J1026" s="197"/>
      <c r="K1026" s="85" t="s">
        <v>5379</v>
      </c>
      <c r="L1026" s="116" t="s">
        <v>5747</v>
      </c>
      <c r="M1026" s="179"/>
      <c r="N1026" s="117"/>
      <c r="O1026" s="117"/>
      <c r="P1026" s="117"/>
      <c r="Q1026" s="117"/>
      <c r="R1026" s="117"/>
      <c r="S1026" s="117"/>
      <c r="T1026" s="117"/>
      <c r="U1026" s="117"/>
      <c r="V1026" s="117"/>
      <c r="W1026" s="117"/>
      <c r="X1026" s="117"/>
      <c r="Y1026" s="117"/>
      <c r="Z1026" s="117"/>
      <c r="AA1026" s="117"/>
      <c r="AB1026" s="117"/>
      <c r="AC1026" s="117"/>
      <c r="AD1026" s="117"/>
      <c r="AE1026" s="117"/>
      <c r="AF1026" s="117"/>
      <c r="AG1026" s="117"/>
      <c r="AH1026" s="117"/>
      <c r="AI1026" s="117"/>
      <c r="AJ1026" s="117"/>
      <c r="AK1026" s="117"/>
      <c r="AL1026" s="117"/>
      <c r="AM1026" s="117"/>
      <c r="AN1026" s="117"/>
      <c r="AO1026" s="117"/>
      <c r="AP1026" s="117"/>
      <c r="AQ1026" s="117"/>
      <c r="AR1026" s="117"/>
      <c r="AS1026" s="117"/>
      <c r="AT1026" s="117"/>
      <c r="AU1026" s="117"/>
      <c r="AV1026" s="117"/>
      <c r="AW1026" s="117"/>
      <c r="AX1026" s="117"/>
      <c r="AY1026" s="117"/>
      <c r="AZ1026" s="117"/>
      <c r="BA1026" s="117"/>
      <c r="BB1026" s="117"/>
      <c r="BC1026" s="117"/>
      <c r="BD1026" s="117"/>
      <c r="BE1026" s="117"/>
      <c r="BF1026" s="117"/>
      <c r="BG1026" s="117"/>
      <c r="BH1026" s="117"/>
      <c r="BI1026" s="117"/>
      <c r="BJ1026" s="117"/>
      <c r="BK1026" s="117"/>
      <c r="BL1026" s="117"/>
      <c r="BM1026" s="117"/>
      <c r="BN1026" s="117"/>
      <c r="BO1026" s="117"/>
      <c r="BP1026" s="117"/>
      <c r="BQ1026" s="117"/>
      <c r="BR1026" s="117"/>
      <c r="BS1026" s="117"/>
      <c r="BT1026" s="117"/>
      <c r="BU1026" s="117"/>
      <c r="BV1026" s="117"/>
      <c r="BW1026" s="117"/>
      <c r="BX1026" s="117"/>
      <c r="BY1026" s="117"/>
      <c r="BZ1026" s="117"/>
      <c r="CA1026" s="117"/>
      <c r="CB1026" s="117"/>
      <c r="CC1026" s="117"/>
      <c r="CD1026" s="117"/>
      <c r="CE1026" s="117"/>
      <c r="CF1026" s="117"/>
      <c r="CG1026" s="117"/>
      <c r="CH1026" s="117"/>
      <c r="CI1026" s="117"/>
      <c r="CJ1026" s="117"/>
      <c r="CK1026" s="117"/>
      <c r="CL1026" s="117"/>
      <c r="CM1026" s="117"/>
      <c r="CN1026" s="117"/>
      <c r="CO1026" s="117"/>
      <c r="CP1026" s="117"/>
      <c r="CQ1026" s="117"/>
      <c r="CR1026" s="117"/>
      <c r="CS1026" s="117"/>
    </row>
    <row r="1027" spans="1:97" s="118" customFormat="1" ht="60" customHeight="1">
      <c r="A1027" s="133"/>
      <c r="B1027" s="85">
        <v>232</v>
      </c>
      <c r="C1027" s="134" t="s">
        <v>5748</v>
      </c>
      <c r="D1027" s="85" t="s">
        <v>4360</v>
      </c>
      <c r="E1027" s="85" t="s">
        <v>5749</v>
      </c>
      <c r="F1027" s="85" t="s">
        <v>5750</v>
      </c>
      <c r="G1027" s="85" t="s">
        <v>5751</v>
      </c>
      <c r="H1027" s="197">
        <v>5000</v>
      </c>
      <c r="I1027" s="197"/>
      <c r="J1027" s="197"/>
      <c r="K1027" s="85" t="s">
        <v>5379</v>
      </c>
      <c r="L1027" s="5" t="s">
        <v>5752</v>
      </c>
      <c r="M1027" s="179"/>
      <c r="N1027" s="117"/>
      <c r="O1027" s="117"/>
      <c r="P1027" s="117"/>
      <c r="Q1027" s="117"/>
      <c r="R1027" s="117"/>
      <c r="S1027" s="117"/>
      <c r="T1027" s="117"/>
      <c r="U1027" s="117"/>
      <c r="V1027" s="117"/>
      <c r="W1027" s="117"/>
      <c r="X1027" s="117"/>
      <c r="Y1027" s="117"/>
      <c r="Z1027" s="117"/>
      <c r="AA1027" s="117"/>
      <c r="AB1027" s="117"/>
      <c r="AC1027" s="117"/>
      <c r="AD1027" s="117"/>
      <c r="AE1027" s="117"/>
      <c r="AF1027" s="117"/>
      <c r="AG1027" s="117"/>
      <c r="AH1027" s="117"/>
      <c r="AI1027" s="117"/>
      <c r="AJ1027" s="117"/>
      <c r="AK1027" s="117"/>
      <c r="AL1027" s="117"/>
      <c r="AM1027" s="117"/>
      <c r="AN1027" s="117"/>
      <c r="AO1027" s="117"/>
      <c r="AP1027" s="117"/>
      <c r="AQ1027" s="117"/>
      <c r="AR1027" s="117"/>
      <c r="AS1027" s="117"/>
      <c r="AT1027" s="117"/>
      <c r="AU1027" s="117"/>
      <c r="AV1027" s="117"/>
      <c r="AW1027" s="117"/>
      <c r="AX1027" s="117"/>
      <c r="AY1027" s="117"/>
      <c r="AZ1027" s="117"/>
      <c r="BA1027" s="117"/>
      <c r="BB1027" s="117"/>
      <c r="BC1027" s="117"/>
      <c r="BD1027" s="117"/>
      <c r="BE1027" s="117"/>
      <c r="BF1027" s="117"/>
      <c r="BG1027" s="117"/>
      <c r="BH1027" s="117"/>
      <c r="BI1027" s="117"/>
      <c r="BJ1027" s="117"/>
      <c r="BK1027" s="117"/>
      <c r="BL1027" s="117"/>
      <c r="BM1027" s="117"/>
      <c r="BN1027" s="117"/>
      <c r="BO1027" s="117"/>
      <c r="BP1027" s="117"/>
      <c r="BQ1027" s="117"/>
      <c r="BR1027" s="117"/>
      <c r="BS1027" s="117"/>
      <c r="BT1027" s="117"/>
      <c r="BU1027" s="117"/>
      <c r="BV1027" s="117"/>
      <c r="BW1027" s="117"/>
      <c r="BX1027" s="117"/>
      <c r="BY1027" s="117"/>
      <c r="BZ1027" s="117"/>
      <c r="CA1027" s="117"/>
      <c r="CB1027" s="117"/>
      <c r="CC1027" s="117"/>
      <c r="CD1027" s="117"/>
      <c r="CE1027" s="117"/>
      <c r="CF1027" s="117"/>
      <c r="CG1027" s="117"/>
      <c r="CH1027" s="117"/>
      <c r="CI1027" s="117"/>
      <c r="CJ1027" s="117"/>
      <c r="CK1027" s="117"/>
      <c r="CL1027" s="117"/>
      <c r="CM1027" s="117"/>
      <c r="CN1027" s="117"/>
      <c r="CO1027" s="117"/>
      <c r="CP1027" s="117"/>
      <c r="CQ1027" s="117"/>
      <c r="CR1027" s="117"/>
      <c r="CS1027" s="117"/>
    </row>
    <row r="1028" spans="1:97" s="118" customFormat="1" ht="60" customHeight="1">
      <c r="A1028" s="51"/>
      <c r="B1028" s="85">
        <v>233</v>
      </c>
      <c r="C1028" s="134" t="s">
        <v>5753</v>
      </c>
      <c r="D1028" s="85" t="s">
        <v>5754</v>
      </c>
      <c r="E1028" s="44" t="s">
        <v>5755</v>
      </c>
      <c r="F1028" s="85" t="s">
        <v>5756</v>
      </c>
      <c r="G1028" s="85" t="s">
        <v>5757</v>
      </c>
      <c r="H1028" s="197">
        <v>3725000</v>
      </c>
      <c r="I1028" s="197"/>
      <c r="J1028" s="197"/>
      <c r="K1028" s="85" t="s">
        <v>5758</v>
      </c>
      <c r="L1028" s="5" t="s">
        <v>5759</v>
      </c>
      <c r="M1028" s="179"/>
      <c r="N1028" s="117"/>
      <c r="O1028" s="117"/>
      <c r="P1028" s="117"/>
      <c r="Q1028" s="117"/>
      <c r="R1028" s="117"/>
      <c r="S1028" s="117"/>
      <c r="T1028" s="117"/>
      <c r="U1028" s="117"/>
      <c r="V1028" s="117"/>
      <c r="W1028" s="117"/>
      <c r="X1028" s="117"/>
      <c r="Y1028" s="117"/>
      <c r="Z1028" s="117"/>
      <c r="AA1028" s="117"/>
      <c r="AB1028" s="117"/>
      <c r="AC1028" s="117"/>
      <c r="AD1028" s="117"/>
      <c r="AE1028" s="117"/>
      <c r="AF1028" s="117"/>
      <c r="AG1028" s="117"/>
      <c r="AH1028" s="117"/>
      <c r="AI1028" s="117"/>
      <c r="AJ1028" s="117"/>
      <c r="AK1028" s="117"/>
      <c r="AL1028" s="117"/>
      <c r="AM1028" s="117"/>
      <c r="AN1028" s="117"/>
      <c r="AO1028" s="117"/>
      <c r="AP1028" s="117"/>
      <c r="AQ1028" s="117"/>
      <c r="AR1028" s="117"/>
      <c r="AS1028" s="117"/>
      <c r="AT1028" s="117"/>
      <c r="AU1028" s="117"/>
      <c r="AV1028" s="117"/>
      <c r="AW1028" s="117"/>
      <c r="AX1028" s="117"/>
      <c r="AY1028" s="117"/>
      <c r="AZ1028" s="117"/>
      <c r="BA1028" s="117"/>
      <c r="BB1028" s="117"/>
      <c r="BC1028" s="117"/>
      <c r="BD1028" s="117"/>
      <c r="BE1028" s="117"/>
      <c r="BF1028" s="117"/>
      <c r="BG1028" s="117"/>
      <c r="BH1028" s="117"/>
      <c r="BI1028" s="117"/>
      <c r="BJ1028" s="117"/>
      <c r="BK1028" s="117"/>
      <c r="BL1028" s="117"/>
      <c r="BM1028" s="117"/>
      <c r="BN1028" s="117"/>
      <c r="BO1028" s="117"/>
      <c r="BP1028" s="117"/>
      <c r="BQ1028" s="117"/>
      <c r="BR1028" s="117"/>
      <c r="BS1028" s="117"/>
      <c r="BT1028" s="117"/>
      <c r="BU1028" s="117"/>
      <c r="BV1028" s="117"/>
      <c r="BW1028" s="117"/>
      <c r="BX1028" s="117"/>
      <c r="BY1028" s="117"/>
      <c r="BZ1028" s="117"/>
      <c r="CA1028" s="117"/>
      <c r="CB1028" s="117"/>
      <c r="CC1028" s="117"/>
      <c r="CD1028" s="117"/>
      <c r="CE1028" s="117"/>
      <c r="CF1028" s="117"/>
      <c r="CG1028" s="117"/>
      <c r="CH1028" s="117"/>
      <c r="CI1028" s="117"/>
      <c r="CJ1028" s="117"/>
      <c r="CK1028" s="117"/>
      <c r="CL1028" s="117"/>
      <c r="CM1028" s="117"/>
      <c r="CN1028" s="117"/>
      <c r="CO1028" s="117"/>
      <c r="CP1028" s="117"/>
      <c r="CQ1028" s="117"/>
      <c r="CR1028" s="117"/>
      <c r="CS1028" s="117"/>
    </row>
    <row r="1029" spans="1:97" s="118" customFormat="1" ht="60" customHeight="1">
      <c r="A1029" s="51"/>
      <c r="B1029" s="85">
        <v>234</v>
      </c>
      <c r="C1029" s="134" t="s">
        <v>5760</v>
      </c>
      <c r="D1029" s="85" t="s">
        <v>5761</v>
      </c>
      <c r="E1029" s="44" t="s">
        <v>5762</v>
      </c>
      <c r="F1029" s="85" t="s">
        <v>5763</v>
      </c>
      <c r="G1029" s="85" t="s">
        <v>5764</v>
      </c>
      <c r="H1029" s="197">
        <v>7000</v>
      </c>
      <c r="I1029" s="197"/>
      <c r="J1029" s="197"/>
      <c r="K1029" s="85" t="s">
        <v>5765</v>
      </c>
      <c r="L1029" s="5" t="s">
        <v>5766</v>
      </c>
      <c r="M1029" s="179"/>
      <c r="N1029" s="117"/>
      <c r="O1029" s="117"/>
      <c r="P1029" s="117"/>
      <c r="Q1029" s="117"/>
      <c r="R1029" s="117"/>
      <c r="S1029" s="117"/>
      <c r="T1029" s="117"/>
      <c r="U1029" s="117"/>
      <c r="V1029" s="117"/>
      <c r="W1029" s="117"/>
      <c r="X1029" s="117"/>
      <c r="Y1029" s="117"/>
      <c r="Z1029" s="117"/>
      <c r="AA1029" s="117"/>
      <c r="AB1029" s="117"/>
      <c r="AC1029" s="117"/>
      <c r="AD1029" s="117"/>
      <c r="AE1029" s="117"/>
      <c r="AF1029" s="117"/>
      <c r="AG1029" s="117"/>
      <c r="AH1029" s="117"/>
      <c r="AI1029" s="117"/>
      <c r="AJ1029" s="117"/>
      <c r="AK1029" s="117"/>
      <c r="AL1029" s="117"/>
      <c r="AM1029" s="117"/>
      <c r="AN1029" s="117"/>
      <c r="AO1029" s="117"/>
      <c r="AP1029" s="117"/>
      <c r="AQ1029" s="117"/>
      <c r="AR1029" s="117"/>
      <c r="AS1029" s="117"/>
      <c r="AT1029" s="117"/>
      <c r="AU1029" s="117"/>
      <c r="AV1029" s="117"/>
      <c r="AW1029" s="117"/>
      <c r="AX1029" s="117"/>
      <c r="AY1029" s="117"/>
      <c r="AZ1029" s="117"/>
      <c r="BA1029" s="117"/>
      <c r="BB1029" s="117"/>
      <c r="BC1029" s="117"/>
      <c r="BD1029" s="117"/>
      <c r="BE1029" s="117"/>
      <c r="BF1029" s="117"/>
      <c r="BG1029" s="117"/>
      <c r="BH1029" s="117"/>
      <c r="BI1029" s="117"/>
      <c r="BJ1029" s="117"/>
      <c r="BK1029" s="117"/>
      <c r="BL1029" s="117"/>
      <c r="BM1029" s="117"/>
      <c r="BN1029" s="117"/>
      <c r="BO1029" s="117"/>
      <c r="BP1029" s="117"/>
      <c r="BQ1029" s="117"/>
      <c r="BR1029" s="117"/>
      <c r="BS1029" s="117"/>
      <c r="BT1029" s="117"/>
      <c r="BU1029" s="117"/>
      <c r="BV1029" s="117"/>
      <c r="BW1029" s="117"/>
      <c r="BX1029" s="117"/>
      <c r="BY1029" s="117"/>
      <c r="BZ1029" s="117"/>
      <c r="CA1029" s="117"/>
      <c r="CB1029" s="117"/>
      <c r="CC1029" s="117"/>
      <c r="CD1029" s="117"/>
      <c r="CE1029" s="117"/>
      <c r="CF1029" s="117"/>
      <c r="CG1029" s="117"/>
      <c r="CH1029" s="117"/>
      <c r="CI1029" s="117"/>
      <c r="CJ1029" s="117"/>
      <c r="CK1029" s="117"/>
      <c r="CL1029" s="117"/>
      <c r="CM1029" s="117"/>
      <c r="CN1029" s="117"/>
      <c r="CO1029" s="117"/>
      <c r="CP1029" s="117"/>
      <c r="CQ1029" s="117"/>
      <c r="CR1029" s="117"/>
      <c r="CS1029" s="117"/>
    </row>
    <row r="1030" spans="1:97" s="118" customFormat="1" ht="60" customHeight="1">
      <c r="A1030" s="51"/>
      <c r="B1030" s="85">
        <v>235</v>
      </c>
      <c r="C1030" s="134" t="s">
        <v>5767</v>
      </c>
      <c r="D1030" s="85" t="s">
        <v>5768</v>
      </c>
      <c r="E1030" s="44" t="s">
        <v>5769</v>
      </c>
      <c r="F1030" s="85" t="s">
        <v>5770</v>
      </c>
      <c r="G1030" s="85" t="s">
        <v>5771</v>
      </c>
      <c r="H1030" s="197">
        <v>17550</v>
      </c>
      <c r="I1030" s="197"/>
      <c r="J1030" s="197"/>
      <c r="K1030" s="85" t="s">
        <v>5772</v>
      </c>
      <c r="L1030" s="5" t="s">
        <v>5773</v>
      </c>
      <c r="M1030" s="179"/>
      <c r="N1030" s="117"/>
      <c r="O1030" s="117"/>
      <c r="P1030" s="117"/>
      <c r="Q1030" s="117"/>
      <c r="R1030" s="117"/>
      <c r="S1030" s="117"/>
      <c r="T1030" s="117"/>
      <c r="U1030" s="117"/>
      <c r="V1030" s="117"/>
      <c r="W1030" s="117"/>
      <c r="X1030" s="117"/>
      <c r="Y1030" s="117"/>
      <c r="Z1030" s="117"/>
      <c r="AA1030" s="117"/>
      <c r="AB1030" s="117"/>
      <c r="AC1030" s="117"/>
      <c r="AD1030" s="117"/>
      <c r="AE1030" s="117"/>
      <c r="AF1030" s="117"/>
      <c r="AG1030" s="117"/>
      <c r="AH1030" s="117"/>
      <c r="AI1030" s="117"/>
      <c r="AJ1030" s="117"/>
      <c r="AK1030" s="117"/>
      <c r="AL1030" s="117"/>
      <c r="AM1030" s="117"/>
      <c r="AN1030" s="117"/>
      <c r="AO1030" s="117"/>
      <c r="AP1030" s="117"/>
      <c r="AQ1030" s="117"/>
      <c r="AR1030" s="117"/>
      <c r="AS1030" s="117"/>
      <c r="AT1030" s="117"/>
      <c r="AU1030" s="117"/>
      <c r="AV1030" s="117"/>
      <c r="AW1030" s="117"/>
      <c r="AX1030" s="117"/>
      <c r="AY1030" s="117"/>
      <c r="AZ1030" s="117"/>
      <c r="BA1030" s="117"/>
      <c r="BB1030" s="117"/>
      <c r="BC1030" s="117"/>
      <c r="BD1030" s="117"/>
      <c r="BE1030" s="117"/>
      <c r="BF1030" s="117"/>
      <c r="BG1030" s="117"/>
      <c r="BH1030" s="117"/>
      <c r="BI1030" s="117"/>
      <c r="BJ1030" s="117"/>
      <c r="BK1030" s="117"/>
      <c r="BL1030" s="117"/>
      <c r="BM1030" s="117"/>
      <c r="BN1030" s="117"/>
      <c r="BO1030" s="117"/>
      <c r="BP1030" s="117"/>
      <c r="BQ1030" s="117"/>
      <c r="BR1030" s="117"/>
      <c r="BS1030" s="117"/>
      <c r="BT1030" s="117"/>
      <c r="BU1030" s="117"/>
      <c r="BV1030" s="117"/>
      <c r="BW1030" s="117"/>
      <c r="BX1030" s="117"/>
      <c r="BY1030" s="117"/>
      <c r="BZ1030" s="117"/>
      <c r="CA1030" s="117"/>
      <c r="CB1030" s="117"/>
      <c r="CC1030" s="117"/>
      <c r="CD1030" s="117"/>
      <c r="CE1030" s="117"/>
      <c r="CF1030" s="117"/>
      <c r="CG1030" s="117"/>
      <c r="CH1030" s="117"/>
      <c r="CI1030" s="117"/>
      <c r="CJ1030" s="117"/>
      <c r="CK1030" s="117"/>
      <c r="CL1030" s="117"/>
      <c r="CM1030" s="117"/>
      <c r="CN1030" s="117"/>
      <c r="CO1030" s="117"/>
      <c r="CP1030" s="117"/>
      <c r="CQ1030" s="117"/>
      <c r="CR1030" s="117"/>
      <c r="CS1030" s="117"/>
    </row>
    <row r="1031" spans="1:97" s="118" customFormat="1" ht="60" customHeight="1" thickBot="1">
      <c r="A1031" s="51"/>
      <c r="B1031" s="85">
        <v>236</v>
      </c>
      <c r="C1031" s="134" t="s">
        <v>5774</v>
      </c>
      <c r="D1031" s="85" t="s">
        <v>5775</v>
      </c>
      <c r="E1031" s="44" t="s">
        <v>5776</v>
      </c>
      <c r="F1031" s="135" t="s">
        <v>5777</v>
      </c>
      <c r="G1031" s="85" t="s">
        <v>5778</v>
      </c>
      <c r="H1031" s="197">
        <v>17500</v>
      </c>
      <c r="I1031" s="197"/>
      <c r="J1031" s="197"/>
      <c r="K1031" s="85" t="s">
        <v>5779</v>
      </c>
      <c r="L1031" s="5" t="s">
        <v>5780</v>
      </c>
      <c r="M1031" s="179"/>
      <c r="N1031" s="117"/>
      <c r="O1031" s="117"/>
      <c r="P1031" s="117"/>
      <c r="Q1031" s="117"/>
      <c r="R1031" s="117"/>
      <c r="S1031" s="117"/>
      <c r="T1031" s="117"/>
      <c r="U1031" s="117"/>
      <c r="V1031" s="117"/>
      <c r="W1031" s="117"/>
      <c r="X1031" s="117"/>
      <c r="Y1031" s="117"/>
      <c r="Z1031" s="117"/>
      <c r="AA1031" s="117"/>
      <c r="AB1031" s="117"/>
      <c r="AC1031" s="117"/>
      <c r="AD1031" s="117"/>
      <c r="AE1031" s="117"/>
      <c r="AF1031" s="117"/>
      <c r="AG1031" s="117"/>
      <c r="AH1031" s="117"/>
      <c r="AI1031" s="117"/>
      <c r="AJ1031" s="117"/>
      <c r="AK1031" s="117"/>
      <c r="AL1031" s="117"/>
      <c r="AM1031" s="117"/>
      <c r="AN1031" s="117"/>
      <c r="AO1031" s="117"/>
      <c r="AP1031" s="117"/>
      <c r="AQ1031" s="117"/>
      <c r="AR1031" s="117"/>
      <c r="AS1031" s="117"/>
      <c r="AT1031" s="117"/>
      <c r="AU1031" s="117"/>
      <c r="AV1031" s="117"/>
      <c r="AW1031" s="117"/>
      <c r="AX1031" s="117"/>
      <c r="AY1031" s="117"/>
      <c r="AZ1031" s="117"/>
      <c r="BA1031" s="117"/>
      <c r="BB1031" s="117"/>
      <c r="BC1031" s="117"/>
      <c r="BD1031" s="117"/>
      <c r="BE1031" s="117"/>
      <c r="BF1031" s="117"/>
      <c r="BG1031" s="117"/>
      <c r="BH1031" s="117"/>
      <c r="BI1031" s="117"/>
      <c r="BJ1031" s="117"/>
      <c r="BK1031" s="117"/>
      <c r="BL1031" s="117"/>
      <c r="BM1031" s="117"/>
      <c r="BN1031" s="117"/>
      <c r="BO1031" s="117"/>
      <c r="BP1031" s="117"/>
      <c r="BQ1031" s="117"/>
      <c r="BR1031" s="117"/>
      <c r="BS1031" s="117"/>
      <c r="BT1031" s="117"/>
      <c r="BU1031" s="117"/>
      <c r="BV1031" s="117"/>
      <c r="BW1031" s="117"/>
      <c r="BX1031" s="117"/>
      <c r="BY1031" s="117"/>
      <c r="BZ1031" s="117"/>
      <c r="CA1031" s="117"/>
      <c r="CB1031" s="117"/>
      <c r="CC1031" s="117"/>
      <c r="CD1031" s="117"/>
      <c r="CE1031" s="117"/>
      <c r="CF1031" s="117"/>
      <c r="CG1031" s="117"/>
      <c r="CH1031" s="117"/>
      <c r="CI1031" s="117"/>
      <c r="CJ1031" s="117"/>
      <c r="CK1031" s="117"/>
      <c r="CL1031" s="117"/>
      <c r="CM1031" s="117"/>
      <c r="CN1031" s="117"/>
      <c r="CO1031" s="117"/>
      <c r="CP1031" s="117"/>
      <c r="CQ1031" s="117"/>
      <c r="CR1031" s="117"/>
      <c r="CS1031" s="117"/>
    </row>
    <row r="1032" spans="1:97" s="118" customFormat="1" ht="73.5" customHeight="1">
      <c r="A1032" s="51"/>
      <c r="B1032" s="85">
        <v>237</v>
      </c>
      <c r="C1032" s="134" t="s">
        <v>5781</v>
      </c>
      <c r="D1032" s="85" t="s">
        <v>4367</v>
      </c>
      <c r="E1032" s="44" t="s">
        <v>5782</v>
      </c>
      <c r="F1032" s="85" t="s">
        <v>5783</v>
      </c>
      <c r="G1032" s="85" t="s">
        <v>6510</v>
      </c>
      <c r="H1032" s="197">
        <v>5000</v>
      </c>
      <c r="I1032" s="197"/>
      <c r="J1032" s="197"/>
      <c r="K1032" s="85" t="s">
        <v>5784</v>
      </c>
      <c r="L1032" s="5" t="s">
        <v>5785</v>
      </c>
      <c r="M1032" s="179"/>
      <c r="N1032" s="117"/>
      <c r="O1032" s="117"/>
      <c r="P1032" s="117"/>
      <c r="Q1032" s="117"/>
      <c r="R1032" s="117"/>
      <c r="S1032" s="117"/>
      <c r="T1032" s="117"/>
      <c r="U1032" s="117"/>
      <c r="V1032" s="117"/>
      <c r="W1032" s="117"/>
      <c r="X1032" s="117"/>
      <c r="Y1032" s="117"/>
      <c r="Z1032" s="117"/>
      <c r="AA1032" s="117"/>
      <c r="AB1032" s="117"/>
      <c r="AC1032" s="117"/>
      <c r="AD1032" s="117"/>
      <c r="AE1032" s="117"/>
      <c r="AF1032" s="117"/>
      <c r="AG1032" s="117"/>
      <c r="AH1032" s="117"/>
      <c r="AI1032" s="117"/>
      <c r="AJ1032" s="117"/>
      <c r="AK1032" s="117"/>
      <c r="AL1032" s="117"/>
      <c r="AM1032" s="117"/>
      <c r="AN1032" s="117"/>
      <c r="AO1032" s="117"/>
      <c r="AP1032" s="117"/>
      <c r="AQ1032" s="117"/>
      <c r="AR1032" s="117"/>
      <c r="AS1032" s="117"/>
      <c r="AT1032" s="117"/>
      <c r="AU1032" s="117"/>
      <c r="AV1032" s="117"/>
      <c r="AW1032" s="117"/>
      <c r="AX1032" s="117"/>
      <c r="AY1032" s="117"/>
      <c r="AZ1032" s="117"/>
      <c r="BA1032" s="117"/>
      <c r="BB1032" s="117"/>
      <c r="BC1032" s="117"/>
      <c r="BD1032" s="117"/>
      <c r="BE1032" s="117"/>
      <c r="BF1032" s="117"/>
      <c r="BG1032" s="117"/>
      <c r="BH1032" s="117"/>
      <c r="BI1032" s="117"/>
      <c r="BJ1032" s="117"/>
      <c r="BK1032" s="117"/>
      <c r="BL1032" s="117"/>
      <c r="BM1032" s="117"/>
      <c r="BN1032" s="117"/>
      <c r="BO1032" s="117"/>
      <c r="BP1032" s="117"/>
      <c r="BQ1032" s="117"/>
      <c r="BR1032" s="117"/>
      <c r="BS1032" s="117"/>
      <c r="BT1032" s="117"/>
      <c r="BU1032" s="117"/>
      <c r="BV1032" s="117"/>
      <c r="BW1032" s="117"/>
      <c r="BX1032" s="117"/>
      <c r="BY1032" s="117"/>
      <c r="BZ1032" s="117"/>
      <c r="CA1032" s="117"/>
      <c r="CB1032" s="117"/>
      <c r="CC1032" s="117"/>
      <c r="CD1032" s="117"/>
      <c r="CE1032" s="117"/>
      <c r="CF1032" s="117"/>
      <c r="CG1032" s="117"/>
      <c r="CH1032" s="117"/>
      <c r="CI1032" s="117"/>
      <c r="CJ1032" s="117"/>
      <c r="CK1032" s="117"/>
      <c r="CL1032" s="117"/>
      <c r="CM1032" s="117"/>
      <c r="CN1032" s="117"/>
      <c r="CO1032" s="117"/>
      <c r="CP1032" s="117"/>
      <c r="CQ1032" s="117"/>
      <c r="CR1032" s="117"/>
      <c r="CS1032" s="117"/>
    </row>
    <row r="1033" spans="1:97" s="118" customFormat="1" ht="60" customHeight="1">
      <c r="A1033" s="51"/>
      <c r="B1033" s="85">
        <v>238</v>
      </c>
      <c r="C1033" s="134" t="s">
        <v>5786</v>
      </c>
      <c r="D1033" s="85" t="s">
        <v>5787</v>
      </c>
      <c r="E1033" s="44" t="s">
        <v>5788</v>
      </c>
      <c r="F1033" s="85" t="s">
        <v>5789</v>
      </c>
      <c r="G1033" s="85" t="s">
        <v>6484</v>
      </c>
      <c r="H1033" s="197">
        <v>200</v>
      </c>
      <c r="I1033" s="197"/>
      <c r="J1033" s="197"/>
      <c r="K1033" s="85" t="s">
        <v>5784</v>
      </c>
      <c r="L1033" s="5" t="s">
        <v>5790</v>
      </c>
      <c r="M1033" s="179"/>
      <c r="N1033" s="117"/>
      <c r="O1033" s="117"/>
      <c r="P1033" s="117"/>
      <c r="Q1033" s="117"/>
      <c r="R1033" s="117"/>
      <c r="S1033" s="117"/>
      <c r="T1033" s="117"/>
      <c r="U1033" s="117"/>
      <c r="V1033" s="117"/>
      <c r="W1033" s="117"/>
      <c r="X1033" s="117"/>
      <c r="Y1033" s="117"/>
      <c r="Z1033" s="117"/>
      <c r="AA1033" s="117"/>
      <c r="AB1033" s="117"/>
      <c r="AC1033" s="117"/>
      <c r="AD1033" s="117"/>
      <c r="AE1033" s="117"/>
      <c r="AF1033" s="117"/>
      <c r="AG1033" s="117"/>
      <c r="AH1033" s="117"/>
      <c r="AI1033" s="117"/>
      <c r="AJ1033" s="117"/>
      <c r="AK1033" s="117"/>
      <c r="AL1033" s="117"/>
      <c r="AM1033" s="117"/>
      <c r="AN1033" s="117"/>
      <c r="AO1033" s="117"/>
      <c r="AP1033" s="117"/>
      <c r="AQ1033" s="117"/>
      <c r="AR1033" s="117"/>
      <c r="AS1033" s="117"/>
      <c r="AT1033" s="117"/>
      <c r="AU1033" s="117"/>
      <c r="AV1033" s="117"/>
      <c r="AW1033" s="117"/>
      <c r="AX1033" s="117"/>
      <c r="AY1033" s="117"/>
      <c r="AZ1033" s="117"/>
      <c r="BA1033" s="117"/>
      <c r="BB1033" s="117"/>
      <c r="BC1033" s="117"/>
      <c r="BD1033" s="117"/>
      <c r="BE1033" s="117"/>
      <c r="BF1033" s="117"/>
      <c r="BG1033" s="117"/>
      <c r="BH1033" s="117"/>
      <c r="BI1033" s="117"/>
      <c r="BJ1033" s="117"/>
      <c r="BK1033" s="117"/>
      <c r="BL1033" s="117"/>
      <c r="BM1033" s="117"/>
      <c r="BN1033" s="117"/>
      <c r="BO1033" s="117"/>
      <c r="BP1033" s="117"/>
      <c r="BQ1033" s="117"/>
      <c r="BR1033" s="117"/>
      <c r="BS1033" s="117"/>
      <c r="BT1033" s="117"/>
      <c r="BU1033" s="117"/>
      <c r="BV1033" s="117"/>
      <c r="BW1033" s="117"/>
      <c r="BX1033" s="117"/>
      <c r="BY1033" s="117"/>
      <c r="BZ1033" s="117"/>
      <c r="CA1033" s="117"/>
      <c r="CB1033" s="117"/>
      <c r="CC1033" s="117"/>
      <c r="CD1033" s="117"/>
      <c r="CE1033" s="117"/>
      <c r="CF1033" s="117"/>
      <c r="CG1033" s="117"/>
      <c r="CH1033" s="117"/>
      <c r="CI1033" s="117"/>
      <c r="CJ1033" s="117"/>
      <c r="CK1033" s="117"/>
      <c r="CL1033" s="117"/>
      <c r="CM1033" s="117"/>
      <c r="CN1033" s="117"/>
      <c r="CO1033" s="117"/>
      <c r="CP1033" s="117"/>
      <c r="CQ1033" s="117"/>
      <c r="CR1033" s="117"/>
      <c r="CS1033" s="117"/>
    </row>
    <row r="1034" spans="1:97" s="118" customFormat="1" ht="60" customHeight="1">
      <c r="A1034" s="51"/>
      <c r="B1034" s="85">
        <v>239</v>
      </c>
      <c r="C1034" s="134" t="s">
        <v>5791</v>
      </c>
      <c r="D1034" s="85" t="s">
        <v>5792</v>
      </c>
      <c r="E1034" s="44" t="s">
        <v>5793</v>
      </c>
      <c r="F1034" s="85" t="s">
        <v>5794</v>
      </c>
      <c r="G1034" s="85" t="s">
        <v>6484</v>
      </c>
      <c r="H1034" s="197">
        <v>200</v>
      </c>
      <c r="I1034" s="197"/>
      <c r="J1034" s="197"/>
      <c r="K1034" s="85" t="s">
        <v>5784</v>
      </c>
      <c r="L1034" s="5" t="s">
        <v>5795</v>
      </c>
      <c r="M1034" s="179"/>
      <c r="N1034" s="117"/>
      <c r="O1034" s="117"/>
      <c r="P1034" s="117"/>
      <c r="Q1034" s="117"/>
      <c r="R1034" s="117"/>
      <c r="S1034" s="117"/>
      <c r="T1034" s="117"/>
      <c r="U1034" s="117"/>
      <c r="V1034" s="117"/>
      <c r="W1034" s="117"/>
      <c r="X1034" s="117"/>
      <c r="Y1034" s="117"/>
      <c r="Z1034" s="117"/>
      <c r="AA1034" s="117"/>
      <c r="AB1034" s="117"/>
      <c r="AC1034" s="117"/>
      <c r="AD1034" s="117"/>
      <c r="AE1034" s="117"/>
      <c r="AF1034" s="117"/>
      <c r="AG1034" s="117"/>
      <c r="AH1034" s="117"/>
      <c r="AI1034" s="117"/>
      <c r="AJ1034" s="117"/>
      <c r="AK1034" s="117"/>
      <c r="AL1034" s="117"/>
      <c r="AM1034" s="117"/>
      <c r="AN1034" s="117"/>
      <c r="AO1034" s="117"/>
      <c r="AP1034" s="117"/>
      <c r="AQ1034" s="117"/>
      <c r="AR1034" s="117"/>
      <c r="AS1034" s="117"/>
      <c r="AT1034" s="117"/>
      <c r="AU1034" s="117"/>
      <c r="AV1034" s="117"/>
      <c r="AW1034" s="117"/>
      <c r="AX1034" s="117"/>
      <c r="AY1034" s="117"/>
      <c r="AZ1034" s="117"/>
      <c r="BA1034" s="117"/>
      <c r="BB1034" s="117"/>
      <c r="BC1034" s="117"/>
      <c r="BD1034" s="117"/>
      <c r="BE1034" s="117"/>
      <c r="BF1034" s="117"/>
      <c r="BG1034" s="117"/>
      <c r="BH1034" s="117"/>
      <c r="BI1034" s="117"/>
      <c r="BJ1034" s="117"/>
      <c r="BK1034" s="117"/>
      <c r="BL1034" s="117"/>
      <c r="BM1034" s="117"/>
      <c r="BN1034" s="117"/>
      <c r="BO1034" s="117"/>
      <c r="BP1034" s="117"/>
      <c r="BQ1034" s="117"/>
      <c r="BR1034" s="117"/>
      <c r="BS1034" s="117"/>
      <c r="BT1034" s="117"/>
      <c r="BU1034" s="117"/>
      <c r="BV1034" s="117"/>
      <c r="BW1034" s="117"/>
      <c r="BX1034" s="117"/>
      <c r="BY1034" s="117"/>
      <c r="BZ1034" s="117"/>
      <c r="CA1034" s="117"/>
      <c r="CB1034" s="117"/>
      <c r="CC1034" s="117"/>
      <c r="CD1034" s="117"/>
      <c r="CE1034" s="117"/>
      <c r="CF1034" s="117"/>
      <c r="CG1034" s="117"/>
      <c r="CH1034" s="117"/>
      <c r="CI1034" s="117"/>
      <c r="CJ1034" s="117"/>
      <c r="CK1034" s="117"/>
      <c r="CL1034" s="117"/>
      <c r="CM1034" s="117"/>
      <c r="CN1034" s="117"/>
      <c r="CO1034" s="117"/>
      <c r="CP1034" s="117"/>
      <c r="CQ1034" s="117"/>
      <c r="CR1034" s="117"/>
      <c r="CS1034" s="117"/>
    </row>
    <row r="1035" spans="1:97" s="118" customFormat="1" ht="60" customHeight="1">
      <c r="A1035" s="51"/>
      <c r="B1035" s="85">
        <v>240</v>
      </c>
      <c r="C1035" s="134" t="s">
        <v>5796</v>
      </c>
      <c r="D1035" s="85" t="s">
        <v>5797</v>
      </c>
      <c r="E1035" s="44" t="s">
        <v>5798</v>
      </c>
      <c r="F1035" s="85" t="s">
        <v>5799</v>
      </c>
      <c r="G1035" s="85" t="s">
        <v>6510</v>
      </c>
      <c r="H1035" s="197">
        <v>5000</v>
      </c>
      <c r="I1035" s="197"/>
      <c r="J1035" s="197"/>
      <c r="K1035" s="85" t="s">
        <v>5800</v>
      </c>
      <c r="L1035" s="5" t="s">
        <v>5801</v>
      </c>
      <c r="M1035" s="179"/>
      <c r="N1035" s="117"/>
      <c r="O1035" s="117"/>
      <c r="P1035" s="117"/>
      <c r="Q1035" s="117"/>
      <c r="R1035" s="117"/>
      <c r="S1035" s="117"/>
      <c r="T1035" s="117"/>
      <c r="U1035" s="117"/>
      <c r="V1035" s="117"/>
      <c r="W1035" s="117"/>
      <c r="X1035" s="117"/>
      <c r="Y1035" s="117"/>
      <c r="Z1035" s="117"/>
      <c r="AA1035" s="117"/>
      <c r="AB1035" s="117"/>
      <c r="AC1035" s="117"/>
      <c r="AD1035" s="117"/>
      <c r="AE1035" s="117"/>
      <c r="AF1035" s="117"/>
      <c r="AG1035" s="117"/>
      <c r="AH1035" s="117"/>
      <c r="AI1035" s="117"/>
      <c r="AJ1035" s="117"/>
      <c r="AK1035" s="117"/>
      <c r="AL1035" s="117"/>
      <c r="AM1035" s="117"/>
      <c r="AN1035" s="117"/>
      <c r="AO1035" s="117"/>
      <c r="AP1035" s="117"/>
      <c r="AQ1035" s="117"/>
      <c r="AR1035" s="117"/>
      <c r="AS1035" s="117"/>
      <c r="AT1035" s="117"/>
      <c r="AU1035" s="117"/>
      <c r="AV1035" s="117"/>
      <c r="AW1035" s="117"/>
      <c r="AX1035" s="117"/>
      <c r="AY1035" s="117"/>
      <c r="AZ1035" s="117"/>
      <c r="BA1035" s="117"/>
      <c r="BB1035" s="117"/>
      <c r="BC1035" s="117"/>
      <c r="BD1035" s="117"/>
      <c r="BE1035" s="117"/>
      <c r="BF1035" s="117"/>
      <c r="BG1035" s="117"/>
      <c r="BH1035" s="117"/>
      <c r="BI1035" s="117"/>
      <c r="BJ1035" s="117"/>
      <c r="BK1035" s="117"/>
      <c r="BL1035" s="117"/>
      <c r="BM1035" s="117"/>
      <c r="BN1035" s="117"/>
      <c r="BO1035" s="117"/>
      <c r="BP1035" s="117"/>
      <c r="BQ1035" s="117"/>
      <c r="BR1035" s="117"/>
      <c r="BS1035" s="117"/>
      <c r="BT1035" s="117"/>
      <c r="BU1035" s="117"/>
      <c r="BV1035" s="117"/>
      <c r="BW1035" s="117"/>
      <c r="BX1035" s="117"/>
      <c r="BY1035" s="117"/>
      <c r="BZ1035" s="117"/>
      <c r="CA1035" s="117"/>
      <c r="CB1035" s="117"/>
      <c r="CC1035" s="117"/>
      <c r="CD1035" s="117"/>
      <c r="CE1035" s="117"/>
      <c r="CF1035" s="117"/>
      <c r="CG1035" s="117"/>
      <c r="CH1035" s="117"/>
      <c r="CI1035" s="117"/>
      <c r="CJ1035" s="117"/>
      <c r="CK1035" s="117"/>
      <c r="CL1035" s="117"/>
      <c r="CM1035" s="117"/>
      <c r="CN1035" s="117"/>
      <c r="CO1035" s="117"/>
      <c r="CP1035" s="117"/>
      <c r="CQ1035" s="117"/>
      <c r="CR1035" s="117"/>
      <c r="CS1035" s="117"/>
    </row>
    <row r="1036" spans="1:97" s="31" customFormat="1" ht="60" customHeight="1">
      <c r="A1036" s="51"/>
      <c r="B1036" s="85">
        <v>241</v>
      </c>
      <c r="C1036" s="134" t="s">
        <v>5802</v>
      </c>
      <c r="D1036" s="85" t="s">
        <v>5803</v>
      </c>
      <c r="E1036" s="44" t="s">
        <v>5804</v>
      </c>
      <c r="F1036" s="85" t="s">
        <v>5805</v>
      </c>
      <c r="G1036" s="85" t="s">
        <v>4403</v>
      </c>
      <c r="H1036" s="197">
        <v>4200</v>
      </c>
      <c r="I1036" s="197"/>
      <c r="J1036" s="197"/>
      <c r="K1036" s="85" t="s">
        <v>2664</v>
      </c>
      <c r="L1036" s="5" t="s">
        <v>5806</v>
      </c>
      <c r="M1036" s="51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8"/>
      <c r="BU1036" s="38"/>
      <c r="BV1036" s="38"/>
      <c r="BW1036" s="38"/>
      <c r="BX1036" s="38"/>
      <c r="BY1036" s="38"/>
      <c r="BZ1036" s="38"/>
      <c r="CA1036" s="38"/>
      <c r="CB1036" s="38"/>
      <c r="CC1036" s="38"/>
      <c r="CD1036" s="38"/>
      <c r="CE1036" s="38"/>
      <c r="CF1036" s="38"/>
      <c r="CG1036" s="38"/>
      <c r="CH1036" s="38"/>
      <c r="CI1036" s="38"/>
      <c r="CJ1036" s="38"/>
      <c r="CK1036" s="38"/>
      <c r="CL1036" s="38"/>
      <c r="CM1036" s="38"/>
      <c r="CN1036" s="38"/>
      <c r="CO1036" s="38"/>
      <c r="CP1036" s="38"/>
      <c r="CQ1036" s="38"/>
      <c r="CR1036" s="38"/>
      <c r="CS1036" s="38"/>
    </row>
    <row r="1037" spans="1:97" s="108" customFormat="1" ht="60" customHeight="1">
      <c r="A1037" s="85"/>
      <c r="B1037" s="85">
        <v>242</v>
      </c>
      <c r="C1037" s="109" t="s">
        <v>5807</v>
      </c>
      <c r="D1037" s="110" t="s">
        <v>5808</v>
      </c>
      <c r="E1037" s="110" t="s">
        <v>5809</v>
      </c>
      <c r="F1037" s="110" t="s">
        <v>5810</v>
      </c>
      <c r="G1037" s="85" t="s">
        <v>6510</v>
      </c>
      <c r="H1037" s="197">
        <v>5000</v>
      </c>
      <c r="I1037" s="197"/>
      <c r="J1037" s="202">
        <v>5000</v>
      </c>
      <c r="K1037" s="85" t="s">
        <v>5811</v>
      </c>
      <c r="L1037" s="110" t="s">
        <v>5812</v>
      </c>
      <c r="M1037" s="51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8"/>
      <c r="BS1037" s="38"/>
      <c r="BT1037" s="38"/>
      <c r="BU1037" s="38"/>
      <c r="BV1037" s="38"/>
      <c r="BW1037" s="38"/>
      <c r="BX1037" s="38"/>
      <c r="BY1037" s="38"/>
      <c r="BZ1037" s="38"/>
      <c r="CA1037" s="38"/>
      <c r="CB1037" s="38"/>
      <c r="CC1037" s="38"/>
      <c r="CD1037" s="38"/>
      <c r="CE1037" s="38"/>
      <c r="CF1037" s="38"/>
      <c r="CG1037" s="38"/>
      <c r="CH1037" s="38"/>
      <c r="CI1037" s="38"/>
      <c r="CJ1037" s="38"/>
      <c r="CK1037" s="38"/>
      <c r="CL1037" s="38"/>
      <c r="CM1037" s="38"/>
      <c r="CN1037" s="38"/>
      <c r="CO1037" s="38"/>
      <c r="CP1037" s="38"/>
      <c r="CQ1037" s="38"/>
      <c r="CR1037" s="38"/>
      <c r="CS1037" s="38"/>
    </row>
    <row r="1038" spans="1:97" s="31" customFormat="1" ht="60" customHeight="1">
      <c r="A1038" s="51"/>
      <c r="B1038" s="85">
        <v>243</v>
      </c>
      <c r="C1038" s="114" t="s">
        <v>5813</v>
      </c>
      <c r="D1038" s="115" t="s">
        <v>5814</v>
      </c>
      <c r="E1038" s="115" t="s">
        <v>5815</v>
      </c>
      <c r="F1038" s="115" t="s">
        <v>5816</v>
      </c>
      <c r="G1038" s="85" t="s">
        <v>5817</v>
      </c>
      <c r="H1038" s="197">
        <v>19600</v>
      </c>
      <c r="I1038" s="197"/>
      <c r="J1038" s="197"/>
      <c r="K1038" s="85" t="s">
        <v>5818</v>
      </c>
      <c r="L1038" s="115" t="s">
        <v>5819</v>
      </c>
      <c r="M1038" s="51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  <c r="CC1038" s="38"/>
      <c r="CD1038" s="38"/>
      <c r="CE1038" s="38"/>
      <c r="CF1038" s="38"/>
      <c r="CG1038" s="38"/>
      <c r="CH1038" s="38"/>
      <c r="CI1038" s="38"/>
      <c r="CJ1038" s="38"/>
      <c r="CK1038" s="38"/>
      <c r="CL1038" s="38"/>
      <c r="CM1038" s="38"/>
      <c r="CN1038" s="38"/>
      <c r="CO1038" s="38"/>
      <c r="CP1038" s="38"/>
      <c r="CQ1038" s="38"/>
      <c r="CR1038" s="38"/>
      <c r="CS1038" s="38"/>
    </row>
    <row r="1039" spans="1:97" s="31" customFormat="1" ht="60" customHeight="1">
      <c r="A1039" s="51"/>
      <c r="B1039" s="85">
        <v>244</v>
      </c>
      <c r="C1039" s="114" t="s">
        <v>5820</v>
      </c>
      <c r="D1039" s="115" t="s">
        <v>5821</v>
      </c>
      <c r="E1039" s="115" t="s">
        <v>5822</v>
      </c>
      <c r="F1039" s="115" t="s">
        <v>5823</v>
      </c>
      <c r="G1039" s="85" t="s">
        <v>4358</v>
      </c>
      <c r="H1039" s="197">
        <v>5200</v>
      </c>
      <c r="I1039" s="197"/>
      <c r="J1039" s="197"/>
      <c r="K1039" s="85" t="s">
        <v>5824</v>
      </c>
      <c r="L1039" s="115" t="s">
        <v>5825</v>
      </c>
      <c r="M1039" s="51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  <c r="CC1039" s="38"/>
      <c r="CD1039" s="38"/>
      <c r="CE1039" s="38"/>
      <c r="CF1039" s="38"/>
      <c r="CG1039" s="38"/>
      <c r="CH1039" s="38"/>
      <c r="CI1039" s="38"/>
      <c r="CJ1039" s="38"/>
      <c r="CK1039" s="38"/>
      <c r="CL1039" s="38"/>
      <c r="CM1039" s="38"/>
      <c r="CN1039" s="38"/>
      <c r="CO1039" s="38"/>
      <c r="CP1039" s="38"/>
      <c r="CQ1039" s="38"/>
      <c r="CR1039" s="38"/>
      <c r="CS1039" s="38"/>
    </row>
    <row r="1040" spans="1:97" s="31" customFormat="1" ht="60" customHeight="1">
      <c r="A1040" s="51"/>
      <c r="B1040" s="85">
        <v>245</v>
      </c>
      <c r="C1040" s="114" t="s">
        <v>5826</v>
      </c>
      <c r="D1040" s="115" t="s">
        <v>5827</v>
      </c>
      <c r="E1040" s="115" t="s">
        <v>5828</v>
      </c>
      <c r="F1040" s="115" t="s">
        <v>5829</v>
      </c>
      <c r="G1040" s="85" t="s">
        <v>5830</v>
      </c>
      <c r="H1040" s="197">
        <v>4750</v>
      </c>
      <c r="I1040" s="197"/>
      <c r="J1040" s="197">
        <v>4750</v>
      </c>
      <c r="K1040" s="85" t="s">
        <v>5831</v>
      </c>
      <c r="L1040" s="115" t="s">
        <v>5832</v>
      </c>
      <c r="M1040" s="51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8"/>
      <c r="BQ1040" s="38"/>
      <c r="BR1040" s="38"/>
      <c r="BS1040" s="38"/>
      <c r="BT1040" s="38"/>
      <c r="BU1040" s="38"/>
      <c r="BV1040" s="38"/>
      <c r="BW1040" s="38"/>
      <c r="BX1040" s="38"/>
      <c r="BY1040" s="38"/>
      <c r="BZ1040" s="38"/>
      <c r="CA1040" s="38"/>
      <c r="CB1040" s="38"/>
      <c r="CC1040" s="38"/>
      <c r="CD1040" s="38"/>
      <c r="CE1040" s="38"/>
      <c r="CF1040" s="38"/>
      <c r="CG1040" s="38"/>
      <c r="CH1040" s="38"/>
      <c r="CI1040" s="38"/>
      <c r="CJ1040" s="38"/>
      <c r="CK1040" s="38"/>
      <c r="CL1040" s="38"/>
      <c r="CM1040" s="38"/>
      <c r="CN1040" s="38"/>
      <c r="CO1040" s="38"/>
      <c r="CP1040" s="38"/>
      <c r="CQ1040" s="38"/>
      <c r="CR1040" s="38"/>
      <c r="CS1040" s="38"/>
    </row>
    <row r="1041" spans="1:97" s="31" customFormat="1" ht="60" customHeight="1">
      <c r="A1041" s="51"/>
      <c r="B1041" s="85">
        <v>246</v>
      </c>
      <c r="C1041" s="114" t="s">
        <v>5826</v>
      </c>
      <c r="D1041" s="115" t="s">
        <v>5827</v>
      </c>
      <c r="E1041" s="115" t="s">
        <v>5833</v>
      </c>
      <c r="F1041" s="115" t="s">
        <v>5834</v>
      </c>
      <c r="G1041" s="85" t="s">
        <v>5835</v>
      </c>
      <c r="H1041" s="197">
        <v>5400</v>
      </c>
      <c r="I1041" s="197"/>
      <c r="J1041" s="197"/>
      <c r="K1041" s="85" t="s">
        <v>5831</v>
      </c>
      <c r="L1041" s="115" t="s">
        <v>5836</v>
      </c>
      <c r="M1041" s="51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8"/>
      <c r="BU1041" s="38"/>
      <c r="BV1041" s="38"/>
      <c r="BW1041" s="38"/>
      <c r="BX1041" s="38"/>
      <c r="BY1041" s="38"/>
      <c r="BZ1041" s="38"/>
      <c r="CA1041" s="38"/>
      <c r="CB1041" s="38"/>
      <c r="CC1041" s="38"/>
      <c r="CD1041" s="38"/>
      <c r="CE1041" s="38"/>
      <c r="CF1041" s="38"/>
      <c r="CG1041" s="38"/>
      <c r="CH1041" s="38"/>
      <c r="CI1041" s="38"/>
      <c r="CJ1041" s="38"/>
      <c r="CK1041" s="38"/>
      <c r="CL1041" s="38"/>
      <c r="CM1041" s="38"/>
      <c r="CN1041" s="38"/>
      <c r="CO1041" s="38"/>
      <c r="CP1041" s="38"/>
      <c r="CQ1041" s="38"/>
      <c r="CR1041" s="38"/>
      <c r="CS1041" s="38"/>
    </row>
    <row r="1042" spans="1:97" s="31" customFormat="1" ht="60" customHeight="1">
      <c r="A1042" s="51"/>
      <c r="B1042" s="85">
        <v>247</v>
      </c>
      <c r="C1042" s="114" t="s">
        <v>5837</v>
      </c>
      <c r="D1042" s="115" t="s">
        <v>5838</v>
      </c>
      <c r="E1042" s="115" t="s">
        <v>5839</v>
      </c>
      <c r="F1042" s="115" t="s">
        <v>5840</v>
      </c>
      <c r="G1042" s="85" t="s">
        <v>6510</v>
      </c>
      <c r="H1042" s="197"/>
      <c r="I1042" s="197"/>
      <c r="J1042" s="197">
        <v>5000</v>
      </c>
      <c r="K1042" s="85" t="s">
        <v>5831</v>
      </c>
      <c r="L1042" s="115" t="s">
        <v>5841</v>
      </c>
      <c r="M1042" s="51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8"/>
      <c r="BS1042" s="38"/>
      <c r="BT1042" s="38"/>
      <c r="BU1042" s="38"/>
      <c r="BV1042" s="38"/>
      <c r="BW1042" s="38"/>
      <c r="BX1042" s="38"/>
      <c r="BY1042" s="38"/>
      <c r="BZ1042" s="38"/>
      <c r="CA1042" s="38"/>
      <c r="CB1042" s="38"/>
      <c r="CC1042" s="38"/>
      <c r="CD1042" s="38"/>
      <c r="CE1042" s="38"/>
      <c r="CF1042" s="38"/>
      <c r="CG1042" s="38"/>
      <c r="CH1042" s="38"/>
      <c r="CI1042" s="38"/>
      <c r="CJ1042" s="38"/>
      <c r="CK1042" s="38"/>
      <c r="CL1042" s="38"/>
      <c r="CM1042" s="38"/>
      <c r="CN1042" s="38"/>
      <c r="CO1042" s="38"/>
      <c r="CP1042" s="38"/>
      <c r="CQ1042" s="38"/>
      <c r="CR1042" s="38"/>
      <c r="CS1042" s="38"/>
    </row>
    <row r="1043" spans="1:97" s="128" customFormat="1" ht="60" customHeight="1">
      <c r="A1043" s="180"/>
      <c r="B1043" s="85">
        <v>248</v>
      </c>
      <c r="C1043" s="181" t="s">
        <v>5441</v>
      </c>
      <c r="D1043" s="180" t="s">
        <v>5842</v>
      </c>
      <c r="E1043" s="180" t="s">
        <v>5843</v>
      </c>
      <c r="F1043" s="180" t="s">
        <v>5844</v>
      </c>
      <c r="G1043" s="180" t="s">
        <v>5830</v>
      </c>
      <c r="H1043" s="201">
        <v>4750</v>
      </c>
      <c r="I1043" s="201"/>
      <c r="J1043" s="201"/>
      <c r="K1043" s="180" t="s">
        <v>6504</v>
      </c>
      <c r="L1043" s="180" t="s">
        <v>5845</v>
      </c>
      <c r="M1043" s="47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9"/>
      <c r="BQ1043" s="39"/>
      <c r="BR1043" s="39"/>
      <c r="BS1043" s="39"/>
      <c r="BT1043" s="39"/>
      <c r="BU1043" s="39"/>
      <c r="BV1043" s="39"/>
      <c r="BW1043" s="39"/>
      <c r="BX1043" s="39"/>
      <c r="BY1043" s="39"/>
      <c r="BZ1043" s="39"/>
      <c r="CA1043" s="39"/>
      <c r="CB1043" s="39"/>
      <c r="CC1043" s="39"/>
      <c r="CD1043" s="39"/>
      <c r="CE1043" s="39"/>
      <c r="CF1043" s="39"/>
      <c r="CG1043" s="39"/>
      <c r="CH1043" s="39"/>
      <c r="CI1043" s="39"/>
      <c r="CJ1043" s="39"/>
      <c r="CK1043" s="39"/>
      <c r="CL1043" s="39"/>
      <c r="CM1043" s="39"/>
      <c r="CN1043" s="39"/>
      <c r="CO1043" s="39"/>
      <c r="CP1043" s="39"/>
      <c r="CQ1043" s="39"/>
      <c r="CR1043" s="39"/>
      <c r="CS1043" s="39"/>
    </row>
    <row r="1044" spans="1:97" s="108" customFormat="1" ht="60" customHeight="1">
      <c r="A1044" s="85"/>
      <c r="B1044" s="85">
        <v>249</v>
      </c>
      <c r="C1044" s="134" t="s">
        <v>5846</v>
      </c>
      <c r="D1044" s="85" t="s">
        <v>5847</v>
      </c>
      <c r="E1044" s="85" t="s">
        <v>5848</v>
      </c>
      <c r="F1044" s="85" t="s">
        <v>5849</v>
      </c>
      <c r="G1044" s="85" t="s">
        <v>5850</v>
      </c>
      <c r="H1044" s="197">
        <v>10100</v>
      </c>
      <c r="I1044" s="197"/>
      <c r="J1044" s="197"/>
      <c r="K1044" s="85" t="s">
        <v>6504</v>
      </c>
      <c r="L1044" s="85" t="s">
        <v>5851</v>
      </c>
      <c r="M1044" s="51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  <c r="CC1044" s="38"/>
      <c r="CD1044" s="38"/>
      <c r="CE1044" s="38"/>
      <c r="CF1044" s="38"/>
      <c r="CG1044" s="38"/>
      <c r="CH1044" s="38"/>
      <c r="CI1044" s="38"/>
      <c r="CJ1044" s="38"/>
      <c r="CK1044" s="38"/>
      <c r="CL1044" s="38"/>
      <c r="CM1044" s="38"/>
      <c r="CN1044" s="38"/>
      <c r="CO1044" s="38"/>
      <c r="CP1044" s="38"/>
      <c r="CQ1044" s="38"/>
      <c r="CR1044" s="38"/>
      <c r="CS1044" s="38"/>
    </row>
    <row r="1045" spans="1:97" s="108" customFormat="1" ht="60" customHeight="1">
      <c r="A1045" s="85"/>
      <c r="B1045" s="85">
        <v>250</v>
      </c>
      <c r="C1045" s="134" t="s">
        <v>5852</v>
      </c>
      <c r="D1045" s="85" t="s">
        <v>5853</v>
      </c>
      <c r="E1045" s="85" t="s">
        <v>5854</v>
      </c>
      <c r="F1045" s="85" t="s">
        <v>5855</v>
      </c>
      <c r="G1045" s="85" t="s">
        <v>4358</v>
      </c>
      <c r="H1045" s="197">
        <v>5200</v>
      </c>
      <c r="I1045" s="197"/>
      <c r="J1045" s="202"/>
      <c r="K1045" s="85" t="s">
        <v>6504</v>
      </c>
      <c r="L1045" s="85" t="s">
        <v>5856</v>
      </c>
      <c r="M1045" s="51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8"/>
      <c r="BS1045" s="38"/>
      <c r="BT1045" s="38"/>
      <c r="BU1045" s="38"/>
      <c r="BV1045" s="38"/>
      <c r="BW1045" s="38"/>
      <c r="BX1045" s="38"/>
      <c r="BY1045" s="38"/>
      <c r="BZ1045" s="38"/>
      <c r="CA1045" s="38"/>
      <c r="CB1045" s="38"/>
      <c r="CC1045" s="38"/>
      <c r="CD1045" s="38"/>
      <c r="CE1045" s="38"/>
      <c r="CF1045" s="38"/>
      <c r="CG1045" s="38"/>
      <c r="CH1045" s="38"/>
      <c r="CI1045" s="38"/>
      <c r="CJ1045" s="38"/>
      <c r="CK1045" s="38"/>
      <c r="CL1045" s="38"/>
      <c r="CM1045" s="38"/>
      <c r="CN1045" s="38"/>
      <c r="CO1045" s="38"/>
      <c r="CP1045" s="38"/>
      <c r="CQ1045" s="38"/>
      <c r="CR1045" s="38"/>
      <c r="CS1045" s="38"/>
    </row>
    <row r="1046" spans="2:97" s="51" customFormat="1" ht="60" customHeight="1">
      <c r="B1046" s="85">
        <v>251</v>
      </c>
      <c r="C1046" s="134" t="s">
        <v>5857</v>
      </c>
      <c r="D1046" s="85" t="s">
        <v>5858</v>
      </c>
      <c r="E1046" s="85" t="s">
        <v>5859</v>
      </c>
      <c r="F1046" s="85" t="s">
        <v>5860</v>
      </c>
      <c r="G1046" s="85" t="s">
        <v>5861</v>
      </c>
      <c r="H1046" s="197">
        <v>10546</v>
      </c>
      <c r="I1046" s="197"/>
      <c r="J1046" s="202"/>
      <c r="K1046" s="85" t="s">
        <v>6504</v>
      </c>
      <c r="L1046" s="85" t="s">
        <v>5862</v>
      </c>
      <c r="N1046" s="96"/>
      <c r="O1046" s="96"/>
      <c r="P1046" s="96"/>
      <c r="Q1046" s="96"/>
      <c r="R1046" s="96"/>
      <c r="S1046" s="96"/>
      <c r="T1046" s="96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6"/>
      <c r="AM1046" s="96"/>
      <c r="AN1046" s="96"/>
      <c r="AO1046" s="96"/>
      <c r="AP1046" s="96"/>
      <c r="AQ1046" s="96"/>
      <c r="AR1046" s="96"/>
      <c r="AS1046" s="96"/>
      <c r="AT1046" s="96"/>
      <c r="AU1046" s="96"/>
      <c r="AV1046" s="96"/>
      <c r="AW1046" s="96"/>
      <c r="AX1046" s="96"/>
      <c r="AY1046" s="96"/>
      <c r="AZ1046" s="96"/>
      <c r="BA1046" s="96"/>
      <c r="BB1046" s="96"/>
      <c r="BC1046" s="96"/>
      <c r="BD1046" s="96"/>
      <c r="BE1046" s="96"/>
      <c r="BF1046" s="96"/>
      <c r="BG1046" s="96"/>
      <c r="BH1046" s="96"/>
      <c r="BI1046" s="96"/>
      <c r="BJ1046" s="96"/>
      <c r="BK1046" s="96"/>
      <c r="BL1046" s="96"/>
      <c r="BM1046" s="96"/>
      <c r="BN1046" s="96"/>
      <c r="BO1046" s="96"/>
      <c r="BP1046" s="96"/>
      <c r="BQ1046" s="96"/>
      <c r="BR1046" s="96"/>
      <c r="BS1046" s="96"/>
      <c r="BT1046" s="96"/>
      <c r="BU1046" s="96"/>
      <c r="BV1046" s="96"/>
      <c r="BW1046" s="96"/>
      <c r="BX1046" s="96"/>
      <c r="BY1046" s="96"/>
      <c r="BZ1046" s="96"/>
      <c r="CA1046" s="96"/>
      <c r="CB1046" s="96"/>
      <c r="CC1046" s="96"/>
      <c r="CD1046" s="96"/>
      <c r="CE1046" s="96"/>
      <c r="CF1046" s="96"/>
      <c r="CG1046" s="96"/>
      <c r="CH1046" s="96"/>
      <c r="CI1046" s="96"/>
      <c r="CJ1046" s="96"/>
      <c r="CK1046" s="96"/>
      <c r="CL1046" s="96"/>
      <c r="CM1046" s="96"/>
      <c r="CN1046" s="96"/>
      <c r="CO1046" s="96"/>
      <c r="CP1046" s="96"/>
      <c r="CQ1046" s="96"/>
      <c r="CR1046" s="96"/>
      <c r="CS1046" s="96"/>
    </row>
    <row r="1047" spans="1:97" s="51" customFormat="1" ht="60" customHeight="1">
      <c r="A1047" s="85"/>
      <c r="B1047" s="85">
        <v>252</v>
      </c>
      <c r="C1047" s="134" t="s">
        <v>5863</v>
      </c>
      <c r="D1047" s="85" t="s">
        <v>5864</v>
      </c>
      <c r="E1047" s="85" t="s">
        <v>5865</v>
      </c>
      <c r="F1047" s="85" t="s">
        <v>5866</v>
      </c>
      <c r="G1047" s="85" t="s">
        <v>5867</v>
      </c>
      <c r="H1047" s="197">
        <v>17300</v>
      </c>
      <c r="I1047" s="197"/>
      <c r="J1047" s="202"/>
      <c r="K1047" s="85" t="s">
        <v>5868</v>
      </c>
      <c r="L1047" s="85" t="s">
        <v>5869</v>
      </c>
      <c r="N1047" s="96"/>
      <c r="O1047" s="96"/>
      <c r="P1047" s="96"/>
      <c r="Q1047" s="96"/>
      <c r="R1047" s="96"/>
      <c r="S1047" s="96"/>
      <c r="T1047" s="96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6"/>
      <c r="AM1047" s="96"/>
      <c r="AN1047" s="96"/>
      <c r="AO1047" s="96"/>
      <c r="AP1047" s="96"/>
      <c r="AQ1047" s="96"/>
      <c r="AR1047" s="96"/>
      <c r="AS1047" s="96"/>
      <c r="AT1047" s="96"/>
      <c r="AU1047" s="96"/>
      <c r="AV1047" s="96"/>
      <c r="AW1047" s="96"/>
      <c r="AX1047" s="96"/>
      <c r="AY1047" s="96"/>
      <c r="AZ1047" s="96"/>
      <c r="BA1047" s="96"/>
      <c r="BB1047" s="96"/>
      <c r="BC1047" s="96"/>
      <c r="BD1047" s="96"/>
      <c r="BE1047" s="96"/>
      <c r="BF1047" s="96"/>
      <c r="BG1047" s="96"/>
      <c r="BH1047" s="96"/>
      <c r="BI1047" s="96"/>
      <c r="BJ1047" s="96"/>
      <c r="BK1047" s="96"/>
      <c r="BL1047" s="96"/>
      <c r="BM1047" s="96"/>
      <c r="BN1047" s="96"/>
      <c r="BO1047" s="96"/>
      <c r="BP1047" s="96"/>
      <c r="BQ1047" s="96"/>
      <c r="BR1047" s="96"/>
      <c r="BS1047" s="96"/>
      <c r="BT1047" s="96"/>
      <c r="BU1047" s="96"/>
      <c r="BV1047" s="96"/>
      <c r="BW1047" s="96"/>
      <c r="BX1047" s="96"/>
      <c r="BY1047" s="96"/>
      <c r="BZ1047" s="96"/>
      <c r="CA1047" s="96"/>
      <c r="CB1047" s="96"/>
      <c r="CC1047" s="96"/>
      <c r="CD1047" s="96"/>
      <c r="CE1047" s="96"/>
      <c r="CF1047" s="96"/>
      <c r="CG1047" s="96"/>
      <c r="CH1047" s="96"/>
      <c r="CI1047" s="96"/>
      <c r="CJ1047" s="96"/>
      <c r="CK1047" s="96"/>
      <c r="CL1047" s="96"/>
      <c r="CM1047" s="96"/>
      <c r="CN1047" s="96"/>
      <c r="CO1047" s="96"/>
      <c r="CP1047" s="96"/>
      <c r="CQ1047" s="96"/>
      <c r="CR1047" s="96"/>
      <c r="CS1047" s="96"/>
    </row>
    <row r="1048" spans="1:97" s="51" customFormat="1" ht="60" customHeight="1">
      <c r="A1048" s="85"/>
      <c r="B1048" s="85">
        <v>253</v>
      </c>
      <c r="C1048" s="134" t="s">
        <v>5870</v>
      </c>
      <c r="D1048" s="85" t="s">
        <v>5864</v>
      </c>
      <c r="E1048" s="85" t="s">
        <v>5871</v>
      </c>
      <c r="F1048" s="85" t="s">
        <v>6514</v>
      </c>
      <c r="G1048" s="85" t="s">
        <v>6515</v>
      </c>
      <c r="H1048" s="197">
        <v>22330</v>
      </c>
      <c r="I1048" s="197"/>
      <c r="J1048" s="197"/>
      <c r="K1048" s="85" t="s">
        <v>5868</v>
      </c>
      <c r="L1048" s="85" t="s">
        <v>6516</v>
      </c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6"/>
      <c r="AM1048" s="96"/>
      <c r="AN1048" s="96"/>
      <c r="AO1048" s="96"/>
      <c r="AP1048" s="96"/>
      <c r="AQ1048" s="96"/>
      <c r="AR1048" s="96"/>
      <c r="AS1048" s="96"/>
      <c r="AT1048" s="96"/>
      <c r="AU1048" s="96"/>
      <c r="AV1048" s="96"/>
      <c r="AW1048" s="96"/>
      <c r="AX1048" s="96"/>
      <c r="AY1048" s="96"/>
      <c r="AZ1048" s="96"/>
      <c r="BA1048" s="96"/>
      <c r="BB1048" s="96"/>
      <c r="BC1048" s="96"/>
      <c r="BD1048" s="96"/>
      <c r="BE1048" s="96"/>
      <c r="BF1048" s="96"/>
      <c r="BG1048" s="96"/>
      <c r="BH1048" s="96"/>
      <c r="BI1048" s="96"/>
      <c r="BJ1048" s="96"/>
      <c r="BK1048" s="96"/>
      <c r="BL1048" s="96"/>
      <c r="BM1048" s="96"/>
      <c r="BN1048" s="96"/>
      <c r="BO1048" s="96"/>
      <c r="BP1048" s="96"/>
      <c r="BQ1048" s="96"/>
      <c r="BR1048" s="96"/>
      <c r="BS1048" s="96"/>
      <c r="BT1048" s="96"/>
      <c r="BU1048" s="96"/>
      <c r="BV1048" s="96"/>
      <c r="BW1048" s="96"/>
      <c r="BX1048" s="96"/>
      <c r="BY1048" s="96"/>
      <c r="BZ1048" s="96"/>
      <c r="CA1048" s="96"/>
      <c r="CB1048" s="96"/>
      <c r="CC1048" s="96"/>
      <c r="CD1048" s="96"/>
      <c r="CE1048" s="96"/>
      <c r="CF1048" s="96"/>
      <c r="CG1048" s="96"/>
      <c r="CH1048" s="96"/>
      <c r="CI1048" s="96"/>
      <c r="CJ1048" s="96"/>
      <c r="CK1048" s="96"/>
      <c r="CL1048" s="96"/>
      <c r="CM1048" s="96"/>
      <c r="CN1048" s="96"/>
      <c r="CO1048" s="96"/>
      <c r="CP1048" s="96"/>
      <c r="CQ1048" s="96"/>
      <c r="CR1048" s="96"/>
      <c r="CS1048" s="96"/>
    </row>
    <row r="1049" spans="1:97" s="51" customFormat="1" ht="60" customHeight="1">
      <c r="A1049" s="136"/>
      <c r="B1049" s="85">
        <v>254</v>
      </c>
      <c r="C1049" s="134" t="s">
        <v>6517</v>
      </c>
      <c r="D1049" s="85" t="s">
        <v>6518</v>
      </c>
      <c r="E1049" s="85" t="s">
        <v>6519</v>
      </c>
      <c r="F1049" s="85" t="s">
        <v>6520</v>
      </c>
      <c r="G1049" s="85" t="s">
        <v>6521</v>
      </c>
      <c r="H1049" s="197">
        <v>19497</v>
      </c>
      <c r="I1049" s="197"/>
      <c r="J1049" s="197"/>
      <c r="K1049" s="85" t="s">
        <v>5868</v>
      </c>
      <c r="L1049" s="85" t="s">
        <v>6522</v>
      </c>
      <c r="N1049" s="96"/>
      <c r="O1049" s="96"/>
      <c r="P1049" s="96"/>
      <c r="Q1049" s="96"/>
      <c r="R1049" s="96"/>
      <c r="S1049" s="96"/>
      <c r="T1049" s="96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6"/>
      <c r="AM1049" s="96"/>
      <c r="AN1049" s="96"/>
      <c r="AO1049" s="96"/>
      <c r="AP1049" s="96"/>
      <c r="AQ1049" s="96"/>
      <c r="AR1049" s="96"/>
      <c r="AS1049" s="96"/>
      <c r="AT1049" s="96"/>
      <c r="AU1049" s="96"/>
      <c r="AV1049" s="96"/>
      <c r="AW1049" s="96"/>
      <c r="AX1049" s="96"/>
      <c r="AY1049" s="96"/>
      <c r="AZ1049" s="96"/>
      <c r="BA1049" s="96"/>
      <c r="BB1049" s="96"/>
      <c r="BC1049" s="96"/>
      <c r="BD1049" s="96"/>
      <c r="BE1049" s="96"/>
      <c r="BF1049" s="96"/>
      <c r="BG1049" s="96"/>
      <c r="BH1049" s="96"/>
      <c r="BI1049" s="96"/>
      <c r="BJ1049" s="96"/>
      <c r="BK1049" s="96"/>
      <c r="BL1049" s="96"/>
      <c r="BM1049" s="96"/>
      <c r="BN1049" s="96"/>
      <c r="BO1049" s="96"/>
      <c r="BP1049" s="96"/>
      <c r="BQ1049" s="96"/>
      <c r="BR1049" s="96"/>
      <c r="BS1049" s="96"/>
      <c r="BT1049" s="96"/>
      <c r="BU1049" s="96"/>
      <c r="BV1049" s="96"/>
      <c r="BW1049" s="96"/>
      <c r="BX1049" s="96"/>
      <c r="BY1049" s="96"/>
      <c r="BZ1049" s="96"/>
      <c r="CA1049" s="96"/>
      <c r="CB1049" s="96"/>
      <c r="CC1049" s="96"/>
      <c r="CD1049" s="96"/>
      <c r="CE1049" s="96"/>
      <c r="CF1049" s="96"/>
      <c r="CG1049" s="96"/>
      <c r="CH1049" s="96"/>
      <c r="CI1049" s="96"/>
      <c r="CJ1049" s="96"/>
      <c r="CK1049" s="96"/>
      <c r="CL1049" s="96"/>
      <c r="CM1049" s="96"/>
      <c r="CN1049" s="96"/>
      <c r="CO1049" s="96"/>
      <c r="CP1049" s="96"/>
      <c r="CQ1049" s="96"/>
      <c r="CR1049" s="96"/>
      <c r="CS1049" s="96"/>
    </row>
    <row r="1050" spans="1:97" ht="60" customHeight="1">
      <c r="A1050" s="49"/>
      <c r="B1050" s="85">
        <v>255</v>
      </c>
      <c r="C1050" s="131" t="s">
        <v>6523</v>
      </c>
      <c r="D1050" s="85" t="s">
        <v>6524</v>
      </c>
      <c r="E1050" s="85" t="s">
        <v>6525</v>
      </c>
      <c r="F1050" s="115" t="s">
        <v>6526</v>
      </c>
      <c r="G1050" s="85" t="s">
        <v>4162</v>
      </c>
      <c r="H1050" s="197">
        <v>3200</v>
      </c>
      <c r="I1050" s="203"/>
      <c r="J1050" s="203"/>
      <c r="K1050" s="85" t="s">
        <v>6527</v>
      </c>
      <c r="L1050" s="13" t="s">
        <v>6528</v>
      </c>
      <c r="M1050" s="49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</row>
    <row r="1051" spans="1:97" ht="60" customHeight="1">
      <c r="A1051" s="49"/>
      <c r="B1051" s="85">
        <v>256</v>
      </c>
      <c r="C1051" s="131" t="s">
        <v>6529</v>
      </c>
      <c r="D1051" s="85" t="s">
        <v>6524</v>
      </c>
      <c r="E1051" s="85" t="s">
        <v>6530</v>
      </c>
      <c r="F1051" s="115" t="s">
        <v>6531</v>
      </c>
      <c r="G1051" s="85" t="s">
        <v>6532</v>
      </c>
      <c r="H1051" s="197">
        <v>7400</v>
      </c>
      <c r="I1051" s="203"/>
      <c r="J1051" s="203"/>
      <c r="K1051" s="85" t="s">
        <v>6527</v>
      </c>
      <c r="L1051" s="13" t="s">
        <v>6533</v>
      </c>
      <c r="M1051" s="49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</row>
    <row r="1052" spans="1:97" ht="60" customHeight="1">
      <c r="A1052" s="49"/>
      <c r="B1052" s="85">
        <v>257</v>
      </c>
      <c r="C1052" s="131" t="s">
        <v>6534</v>
      </c>
      <c r="D1052" s="85" t="s">
        <v>6535</v>
      </c>
      <c r="E1052" s="85" t="s">
        <v>6536</v>
      </c>
      <c r="F1052" s="115" t="s">
        <v>6537</v>
      </c>
      <c r="G1052" s="85" t="s">
        <v>5013</v>
      </c>
      <c r="H1052" s="197">
        <v>10200</v>
      </c>
      <c r="I1052" s="203"/>
      <c r="J1052" s="203"/>
      <c r="K1052" s="85" t="s">
        <v>6527</v>
      </c>
      <c r="L1052" s="13" t="s">
        <v>6538</v>
      </c>
      <c r="M1052" s="49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</row>
    <row r="1053" spans="1:97" ht="60" customHeight="1">
      <c r="A1053" s="49"/>
      <c r="B1053" s="85">
        <v>258</v>
      </c>
      <c r="C1053" s="131" t="s">
        <v>6539</v>
      </c>
      <c r="D1053" s="85" t="s">
        <v>6535</v>
      </c>
      <c r="E1053" s="85" t="s">
        <v>6540</v>
      </c>
      <c r="F1053" s="115" t="s">
        <v>6541</v>
      </c>
      <c r="G1053" s="85" t="s">
        <v>6542</v>
      </c>
      <c r="H1053" s="197">
        <v>200</v>
      </c>
      <c r="I1053" s="203"/>
      <c r="J1053" s="203"/>
      <c r="K1053" s="85" t="s">
        <v>6527</v>
      </c>
      <c r="L1053" s="13" t="s">
        <v>6543</v>
      </c>
      <c r="M1053" s="49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</row>
    <row r="1054" spans="1:97" ht="60" customHeight="1">
      <c r="A1054" s="49"/>
      <c r="B1054" s="85">
        <v>259</v>
      </c>
      <c r="C1054" s="131" t="s">
        <v>6544</v>
      </c>
      <c r="D1054" s="85" t="s">
        <v>6535</v>
      </c>
      <c r="E1054" s="85" t="s">
        <v>6545</v>
      </c>
      <c r="F1054" s="115" t="s">
        <v>6546</v>
      </c>
      <c r="G1054" s="85" t="s">
        <v>6547</v>
      </c>
      <c r="H1054" s="197">
        <v>4295</v>
      </c>
      <c r="I1054" s="203"/>
      <c r="J1054" s="203"/>
      <c r="K1054" s="85" t="s">
        <v>6527</v>
      </c>
      <c r="L1054" s="13" t="s">
        <v>6548</v>
      </c>
      <c r="M1054" s="49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</row>
    <row r="1055" spans="1:97" ht="60" customHeight="1">
      <c r="A1055" s="49"/>
      <c r="B1055" s="85">
        <v>260</v>
      </c>
      <c r="C1055" s="131" t="s">
        <v>7170</v>
      </c>
      <c r="D1055" s="85" t="s">
        <v>6549</v>
      </c>
      <c r="E1055" s="85" t="s">
        <v>6550</v>
      </c>
      <c r="F1055" s="115" t="s">
        <v>6551</v>
      </c>
      <c r="G1055" s="85" t="s">
        <v>4358</v>
      </c>
      <c r="H1055" s="197">
        <v>5200</v>
      </c>
      <c r="I1055" s="203"/>
      <c r="J1055" s="203"/>
      <c r="K1055" s="85" t="s">
        <v>6552</v>
      </c>
      <c r="L1055" s="13" t="s">
        <v>6553</v>
      </c>
      <c r="M1055" s="49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</row>
    <row r="1056" spans="1:97" ht="60" customHeight="1">
      <c r="A1056" s="49"/>
      <c r="B1056" s="85">
        <v>261</v>
      </c>
      <c r="C1056" s="131" t="s">
        <v>6554</v>
      </c>
      <c r="D1056" s="85" t="s">
        <v>6555</v>
      </c>
      <c r="E1056" s="85" t="s">
        <v>6556</v>
      </c>
      <c r="F1056" s="115" t="s">
        <v>6557</v>
      </c>
      <c r="G1056" s="85" t="s">
        <v>5713</v>
      </c>
      <c r="H1056" s="197" t="s">
        <v>6558</v>
      </c>
      <c r="I1056" s="203"/>
      <c r="J1056" s="203"/>
      <c r="K1056" s="85" t="s">
        <v>6552</v>
      </c>
      <c r="L1056" s="13" t="s">
        <v>6559</v>
      </c>
      <c r="M1056" s="49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</row>
    <row r="1057" spans="1:97" ht="60" customHeight="1">
      <c r="A1057" s="49"/>
      <c r="B1057" s="85">
        <v>262</v>
      </c>
      <c r="C1057" s="131" t="s">
        <v>6560</v>
      </c>
      <c r="D1057" s="85" t="s">
        <v>6561</v>
      </c>
      <c r="E1057" s="85" t="s">
        <v>6562</v>
      </c>
      <c r="F1057" s="115" t="s">
        <v>6563</v>
      </c>
      <c r="G1057" s="85" t="s">
        <v>7687</v>
      </c>
      <c r="H1057" s="197" t="s">
        <v>6564</v>
      </c>
      <c r="I1057" s="203"/>
      <c r="J1057" s="203"/>
      <c r="K1057" s="85" t="s">
        <v>6552</v>
      </c>
      <c r="L1057" s="13" t="s">
        <v>6565</v>
      </c>
      <c r="M1057" s="49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</row>
    <row r="1058" spans="1:97" ht="60" customHeight="1">
      <c r="A1058" s="49"/>
      <c r="B1058" s="85">
        <v>263</v>
      </c>
      <c r="C1058" s="131" t="s">
        <v>6566</v>
      </c>
      <c r="D1058" s="85" t="s">
        <v>6567</v>
      </c>
      <c r="E1058" s="85" t="s">
        <v>6568</v>
      </c>
      <c r="F1058" s="115" t="s">
        <v>6569</v>
      </c>
      <c r="G1058" s="85" t="s">
        <v>7687</v>
      </c>
      <c r="H1058" s="197" t="s">
        <v>6564</v>
      </c>
      <c r="I1058" s="203"/>
      <c r="J1058" s="203"/>
      <c r="K1058" s="85" t="s">
        <v>6552</v>
      </c>
      <c r="L1058" s="13" t="s">
        <v>6570</v>
      </c>
      <c r="M1058" s="49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</row>
    <row r="1059" spans="1:97" ht="60" customHeight="1">
      <c r="A1059" s="49"/>
      <c r="B1059" s="85">
        <v>264</v>
      </c>
      <c r="C1059" s="131" t="s">
        <v>6571</v>
      </c>
      <c r="D1059" s="85" t="s">
        <v>6567</v>
      </c>
      <c r="E1059" s="85" t="s">
        <v>6572</v>
      </c>
      <c r="F1059" s="115" t="s">
        <v>6573</v>
      </c>
      <c r="G1059" s="85" t="s">
        <v>6574</v>
      </c>
      <c r="H1059" s="197" t="s">
        <v>6575</v>
      </c>
      <c r="I1059" s="203"/>
      <c r="J1059" s="203"/>
      <c r="K1059" s="85" t="s">
        <v>6552</v>
      </c>
      <c r="L1059" s="13" t="s">
        <v>6576</v>
      </c>
      <c r="M1059" s="49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</row>
    <row r="1060" spans="1:97" ht="60" customHeight="1">
      <c r="A1060" s="49"/>
      <c r="B1060" s="85">
        <v>265</v>
      </c>
      <c r="C1060" s="131" t="s">
        <v>6577</v>
      </c>
      <c r="D1060" s="85" t="s">
        <v>6567</v>
      </c>
      <c r="E1060" s="85" t="s">
        <v>6578</v>
      </c>
      <c r="F1060" s="115" t="s">
        <v>6579</v>
      </c>
      <c r="G1060" s="85" t="s">
        <v>6542</v>
      </c>
      <c r="H1060" s="197" t="s">
        <v>6580</v>
      </c>
      <c r="I1060" s="203"/>
      <c r="J1060" s="203"/>
      <c r="K1060" s="85" t="s">
        <v>6552</v>
      </c>
      <c r="L1060" s="13" t="s">
        <v>6581</v>
      </c>
      <c r="M1060" s="49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</row>
    <row r="1061" spans="1:97" ht="60" customHeight="1">
      <c r="A1061" s="49"/>
      <c r="B1061" s="85">
        <v>266</v>
      </c>
      <c r="C1061" s="131" t="s">
        <v>6577</v>
      </c>
      <c r="D1061" s="85" t="s">
        <v>6567</v>
      </c>
      <c r="E1061" s="85" t="s">
        <v>6582</v>
      </c>
      <c r="F1061" s="115" t="s">
        <v>6583</v>
      </c>
      <c r="G1061" s="85" t="s">
        <v>6584</v>
      </c>
      <c r="H1061" s="197" t="s">
        <v>6585</v>
      </c>
      <c r="I1061" s="203"/>
      <c r="J1061" s="203"/>
      <c r="K1061" s="85" t="s">
        <v>6552</v>
      </c>
      <c r="L1061" s="13" t="s">
        <v>6586</v>
      </c>
      <c r="M1061" s="49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</row>
    <row r="1062" spans="1:97" ht="60" customHeight="1">
      <c r="A1062" s="49"/>
      <c r="B1062" s="85">
        <v>267</v>
      </c>
      <c r="C1062" s="131" t="s">
        <v>6587</v>
      </c>
      <c r="D1062" s="85" t="s">
        <v>6561</v>
      </c>
      <c r="E1062" s="85" t="s">
        <v>6588</v>
      </c>
      <c r="F1062" s="115" t="s">
        <v>6589</v>
      </c>
      <c r="G1062" s="85" t="s">
        <v>4358</v>
      </c>
      <c r="H1062" s="197" t="s">
        <v>6590</v>
      </c>
      <c r="I1062" s="203"/>
      <c r="J1062" s="203"/>
      <c r="K1062" s="85" t="s">
        <v>6552</v>
      </c>
      <c r="L1062" s="13" t="s">
        <v>6591</v>
      </c>
      <c r="M1062" s="49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</row>
    <row r="1063" spans="1:97" ht="60" customHeight="1">
      <c r="A1063" s="49"/>
      <c r="B1063" s="85">
        <v>268</v>
      </c>
      <c r="C1063" s="131" t="s">
        <v>6587</v>
      </c>
      <c r="D1063" s="85" t="s">
        <v>6561</v>
      </c>
      <c r="E1063" s="85" t="s">
        <v>6592</v>
      </c>
      <c r="F1063" s="115" t="s">
        <v>6593</v>
      </c>
      <c r="G1063" s="85" t="s">
        <v>6594</v>
      </c>
      <c r="H1063" s="197">
        <v>3000</v>
      </c>
      <c r="I1063" s="203"/>
      <c r="J1063" s="203"/>
      <c r="K1063" s="85" t="s">
        <v>6552</v>
      </c>
      <c r="L1063" s="13" t="s">
        <v>6595</v>
      </c>
      <c r="M1063" s="49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</row>
    <row r="1064" spans="1:97" ht="79.5" customHeight="1">
      <c r="A1064" s="49"/>
      <c r="B1064" s="85">
        <v>269</v>
      </c>
      <c r="C1064" s="81" t="s">
        <v>6596</v>
      </c>
      <c r="D1064" s="85" t="s">
        <v>6597</v>
      </c>
      <c r="E1064" s="85" t="s">
        <v>6598</v>
      </c>
      <c r="F1064" s="115" t="s">
        <v>6599</v>
      </c>
      <c r="G1064" s="85" t="s">
        <v>6600</v>
      </c>
      <c r="H1064" s="197">
        <v>3198200</v>
      </c>
      <c r="I1064" s="203"/>
      <c r="J1064" s="203"/>
      <c r="K1064" s="85"/>
      <c r="L1064" s="13" t="s">
        <v>6601</v>
      </c>
      <c r="M1064" s="49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</row>
    <row r="1065" spans="1:97" ht="89.25" customHeight="1">
      <c r="A1065" s="49"/>
      <c r="B1065" s="85">
        <v>270</v>
      </c>
      <c r="C1065" s="81" t="s">
        <v>6596</v>
      </c>
      <c r="D1065" s="85" t="s">
        <v>6597</v>
      </c>
      <c r="E1065" s="85" t="s">
        <v>6598</v>
      </c>
      <c r="F1065" s="115" t="s">
        <v>6602</v>
      </c>
      <c r="G1065" s="85" t="s">
        <v>6603</v>
      </c>
      <c r="H1065" s="197">
        <v>115064</v>
      </c>
      <c r="I1065" s="203"/>
      <c r="J1065" s="203"/>
      <c r="K1065" s="85"/>
      <c r="L1065" s="13" t="s">
        <v>6604</v>
      </c>
      <c r="M1065" s="49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</row>
    <row r="1066" spans="1:97" s="137" customFormat="1" ht="60" customHeight="1">
      <c r="A1066" s="51"/>
      <c r="B1066" s="85">
        <v>271</v>
      </c>
      <c r="C1066" s="81" t="s">
        <v>5837</v>
      </c>
      <c r="D1066" s="85" t="s">
        <v>5838</v>
      </c>
      <c r="E1066" s="85" t="s">
        <v>6605</v>
      </c>
      <c r="F1066" s="115" t="s">
        <v>6606</v>
      </c>
      <c r="G1066" s="85" t="s">
        <v>6607</v>
      </c>
      <c r="H1066" s="197">
        <v>6780</v>
      </c>
      <c r="I1066" s="202"/>
      <c r="J1066" s="202"/>
      <c r="K1066" s="85" t="s">
        <v>7570</v>
      </c>
      <c r="L1066" s="13" t="s">
        <v>6608</v>
      </c>
      <c r="M1066" s="51"/>
      <c r="N1066" s="96"/>
      <c r="O1066" s="96"/>
      <c r="P1066" s="96"/>
      <c r="Q1066" s="96"/>
      <c r="R1066" s="96"/>
      <c r="S1066" s="96"/>
      <c r="T1066" s="96"/>
      <c r="U1066" s="96"/>
      <c r="V1066" s="96"/>
      <c r="W1066" s="96"/>
      <c r="X1066" s="96"/>
      <c r="Y1066" s="96"/>
      <c r="Z1066" s="96"/>
      <c r="AA1066" s="96"/>
      <c r="AB1066" s="96"/>
      <c r="AC1066" s="96"/>
      <c r="AD1066" s="96"/>
      <c r="AE1066" s="96"/>
      <c r="AF1066" s="96"/>
      <c r="AG1066" s="96"/>
      <c r="AH1066" s="96"/>
      <c r="AI1066" s="96"/>
      <c r="AJ1066" s="96"/>
      <c r="AK1066" s="96"/>
      <c r="AL1066" s="96"/>
      <c r="AM1066" s="96"/>
      <c r="AN1066" s="96"/>
      <c r="AO1066" s="96"/>
      <c r="AP1066" s="96"/>
      <c r="AQ1066" s="96"/>
      <c r="AR1066" s="96"/>
      <c r="AS1066" s="96"/>
      <c r="AT1066" s="96"/>
      <c r="AU1066" s="96"/>
      <c r="AV1066" s="96"/>
      <c r="AW1066" s="96"/>
      <c r="AX1066" s="96"/>
      <c r="AY1066" s="96"/>
      <c r="AZ1066" s="96"/>
      <c r="BA1066" s="96"/>
      <c r="BB1066" s="96"/>
      <c r="BC1066" s="96"/>
      <c r="BD1066" s="96"/>
      <c r="BE1066" s="96"/>
      <c r="BF1066" s="96"/>
      <c r="BG1066" s="96"/>
      <c r="BH1066" s="96"/>
      <c r="BI1066" s="96"/>
      <c r="BJ1066" s="96"/>
      <c r="BK1066" s="96"/>
      <c r="BL1066" s="96"/>
      <c r="BM1066" s="96"/>
      <c r="BN1066" s="96"/>
      <c r="BO1066" s="96"/>
      <c r="BP1066" s="96"/>
      <c r="BQ1066" s="96"/>
      <c r="BR1066" s="96"/>
      <c r="BS1066" s="96"/>
      <c r="BT1066" s="96"/>
      <c r="BU1066" s="96"/>
      <c r="BV1066" s="96"/>
      <c r="BW1066" s="96"/>
      <c r="BX1066" s="96"/>
      <c r="BY1066" s="96"/>
      <c r="BZ1066" s="96"/>
      <c r="CA1066" s="96"/>
      <c r="CB1066" s="96"/>
      <c r="CC1066" s="96"/>
      <c r="CD1066" s="96"/>
      <c r="CE1066" s="96"/>
      <c r="CF1066" s="96"/>
      <c r="CG1066" s="96"/>
      <c r="CH1066" s="96"/>
      <c r="CI1066" s="96"/>
      <c r="CJ1066" s="96"/>
      <c r="CK1066" s="96"/>
      <c r="CL1066" s="96"/>
      <c r="CM1066" s="96"/>
      <c r="CN1066" s="96"/>
      <c r="CO1066" s="96"/>
      <c r="CP1066" s="96"/>
      <c r="CQ1066" s="96"/>
      <c r="CR1066" s="96"/>
      <c r="CS1066" s="96"/>
    </row>
    <row r="1067" spans="1:97" s="137" customFormat="1" ht="60" customHeight="1">
      <c r="A1067" s="51"/>
      <c r="B1067" s="85">
        <v>272</v>
      </c>
      <c r="C1067" s="81" t="s">
        <v>6609</v>
      </c>
      <c r="D1067" s="85" t="s">
        <v>6610</v>
      </c>
      <c r="E1067" s="85" t="s">
        <v>6611</v>
      </c>
      <c r="F1067" s="115" t="s">
        <v>6612</v>
      </c>
      <c r="G1067" s="85" t="s">
        <v>6510</v>
      </c>
      <c r="H1067" s="197">
        <v>5000</v>
      </c>
      <c r="I1067" s="202"/>
      <c r="J1067" s="202"/>
      <c r="K1067" s="85" t="s">
        <v>2664</v>
      </c>
      <c r="L1067" s="13" t="s">
        <v>6613</v>
      </c>
      <c r="M1067" s="51"/>
      <c r="N1067" s="96"/>
      <c r="O1067" s="96"/>
      <c r="P1067" s="96"/>
      <c r="Q1067" s="96"/>
      <c r="R1067" s="96"/>
      <c r="S1067" s="96"/>
      <c r="T1067" s="96"/>
      <c r="U1067" s="96"/>
      <c r="V1067" s="96"/>
      <c r="W1067" s="96"/>
      <c r="X1067" s="96"/>
      <c r="Y1067" s="96"/>
      <c r="Z1067" s="96"/>
      <c r="AA1067" s="96"/>
      <c r="AB1067" s="96"/>
      <c r="AC1067" s="96"/>
      <c r="AD1067" s="96"/>
      <c r="AE1067" s="96"/>
      <c r="AF1067" s="96"/>
      <c r="AG1067" s="96"/>
      <c r="AH1067" s="96"/>
      <c r="AI1067" s="96"/>
      <c r="AJ1067" s="96"/>
      <c r="AK1067" s="96"/>
      <c r="AL1067" s="96"/>
      <c r="AM1067" s="96"/>
      <c r="AN1067" s="96"/>
      <c r="AO1067" s="96"/>
      <c r="AP1067" s="96"/>
      <c r="AQ1067" s="96"/>
      <c r="AR1067" s="96"/>
      <c r="AS1067" s="96"/>
      <c r="AT1067" s="96"/>
      <c r="AU1067" s="96"/>
      <c r="AV1067" s="96"/>
      <c r="AW1067" s="96"/>
      <c r="AX1067" s="96"/>
      <c r="AY1067" s="96"/>
      <c r="AZ1067" s="96"/>
      <c r="BA1067" s="96"/>
      <c r="BB1067" s="96"/>
      <c r="BC1067" s="96"/>
      <c r="BD1067" s="96"/>
      <c r="BE1067" s="96"/>
      <c r="BF1067" s="96"/>
      <c r="BG1067" s="96"/>
      <c r="BH1067" s="96"/>
      <c r="BI1067" s="96"/>
      <c r="BJ1067" s="96"/>
      <c r="BK1067" s="96"/>
      <c r="BL1067" s="96"/>
      <c r="BM1067" s="96"/>
      <c r="BN1067" s="96"/>
      <c r="BO1067" s="96"/>
      <c r="BP1067" s="96"/>
      <c r="BQ1067" s="96"/>
      <c r="BR1067" s="96"/>
      <c r="BS1067" s="96"/>
      <c r="BT1067" s="96"/>
      <c r="BU1067" s="96"/>
      <c r="BV1067" s="96"/>
      <c r="BW1067" s="96"/>
      <c r="BX1067" s="96"/>
      <c r="BY1067" s="96"/>
      <c r="BZ1067" s="96"/>
      <c r="CA1067" s="96"/>
      <c r="CB1067" s="96"/>
      <c r="CC1067" s="96"/>
      <c r="CD1067" s="96"/>
      <c r="CE1067" s="96"/>
      <c r="CF1067" s="96"/>
      <c r="CG1067" s="96"/>
      <c r="CH1067" s="96"/>
      <c r="CI1067" s="96"/>
      <c r="CJ1067" s="96"/>
      <c r="CK1067" s="96"/>
      <c r="CL1067" s="96"/>
      <c r="CM1067" s="96"/>
      <c r="CN1067" s="96"/>
      <c r="CO1067" s="96"/>
      <c r="CP1067" s="96"/>
      <c r="CQ1067" s="96"/>
      <c r="CR1067" s="96"/>
      <c r="CS1067" s="96"/>
    </row>
    <row r="1068" spans="1:97" s="137" customFormat="1" ht="60" customHeight="1">
      <c r="A1068" s="51"/>
      <c r="B1068" s="85">
        <v>273</v>
      </c>
      <c r="C1068" s="81" t="s">
        <v>6614</v>
      </c>
      <c r="D1068" s="85" t="s">
        <v>6615</v>
      </c>
      <c r="E1068" s="85" t="s">
        <v>6616</v>
      </c>
      <c r="F1068" s="115" t="s">
        <v>6617</v>
      </c>
      <c r="G1068" s="85" t="s">
        <v>4358</v>
      </c>
      <c r="H1068" s="197">
        <v>5200</v>
      </c>
      <c r="I1068" s="202"/>
      <c r="J1068" s="202"/>
      <c r="K1068" s="85" t="s">
        <v>6618</v>
      </c>
      <c r="L1068" s="13" t="s">
        <v>6619</v>
      </c>
      <c r="M1068" s="51"/>
      <c r="N1068" s="96"/>
      <c r="O1068" s="96"/>
      <c r="P1068" s="96"/>
      <c r="Q1068" s="96"/>
      <c r="R1068" s="96"/>
      <c r="S1068" s="96"/>
      <c r="T1068" s="96"/>
      <c r="U1068" s="96"/>
      <c r="V1068" s="96"/>
      <c r="W1068" s="96"/>
      <c r="X1068" s="96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  <c r="AJ1068" s="96"/>
      <c r="AK1068" s="96"/>
      <c r="AL1068" s="96"/>
      <c r="AM1068" s="96"/>
      <c r="AN1068" s="96"/>
      <c r="AO1068" s="96"/>
      <c r="AP1068" s="96"/>
      <c r="AQ1068" s="96"/>
      <c r="AR1068" s="96"/>
      <c r="AS1068" s="96"/>
      <c r="AT1068" s="96"/>
      <c r="AU1068" s="96"/>
      <c r="AV1068" s="96"/>
      <c r="AW1068" s="96"/>
      <c r="AX1068" s="96"/>
      <c r="AY1068" s="96"/>
      <c r="AZ1068" s="96"/>
      <c r="BA1068" s="96"/>
      <c r="BB1068" s="96"/>
      <c r="BC1068" s="96"/>
      <c r="BD1068" s="96"/>
      <c r="BE1068" s="96"/>
      <c r="BF1068" s="96"/>
      <c r="BG1068" s="96"/>
      <c r="BH1068" s="96"/>
      <c r="BI1068" s="96"/>
      <c r="BJ1068" s="96"/>
      <c r="BK1068" s="96"/>
      <c r="BL1068" s="96"/>
      <c r="BM1068" s="96"/>
      <c r="BN1068" s="96"/>
      <c r="BO1068" s="96"/>
      <c r="BP1068" s="96"/>
      <c r="BQ1068" s="96"/>
      <c r="BR1068" s="96"/>
      <c r="BS1068" s="96"/>
      <c r="BT1068" s="96"/>
      <c r="BU1068" s="96"/>
      <c r="BV1068" s="96"/>
      <c r="BW1068" s="96"/>
      <c r="BX1068" s="96"/>
      <c r="BY1068" s="96"/>
      <c r="BZ1068" s="96"/>
      <c r="CA1068" s="96"/>
      <c r="CB1068" s="96"/>
      <c r="CC1068" s="96"/>
      <c r="CD1068" s="96"/>
      <c r="CE1068" s="96"/>
      <c r="CF1068" s="96"/>
      <c r="CG1068" s="96"/>
      <c r="CH1068" s="96"/>
      <c r="CI1068" s="96"/>
      <c r="CJ1068" s="96"/>
      <c r="CK1068" s="96"/>
      <c r="CL1068" s="96"/>
      <c r="CM1068" s="96"/>
      <c r="CN1068" s="96"/>
      <c r="CO1068" s="96"/>
      <c r="CP1068" s="96"/>
      <c r="CQ1068" s="96"/>
      <c r="CR1068" s="96"/>
      <c r="CS1068" s="96"/>
    </row>
    <row r="1069" spans="1:97" s="31" customFormat="1" ht="60" customHeight="1">
      <c r="A1069" s="51"/>
      <c r="B1069" s="85">
        <v>274</v>
      </c>
      <c r="C1069" s="72" t="s">
        <v>6620</v>
      </c>
      <c r="D1069" s="75" t="s">
        <v>6621</v>
      </c>
      <c r="E1069" s="13" t="s">
        <v>6622</v>
      </c>
      <c r="F1069" s="13" t="s">
        <v>6623</v>
      </c>
      <c r="G1069" s="85" t="s">
        <v>6624</v>
      </c>
      <c r="H1069" s="197">
        <v>23395</v>
      </c>
      <c r="I1069" s="197"/>
      <c r="J1069" s="197"/>
      <c r="K1069" s="85" t="s">
        <v>5671</v>
      </c>
      <c r="L1069" s="13" t="s">
        <v>6625</v>
      </c>
      <c r="M1069" s="51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8"/>
      <c r="BU1069" s="38"/>
      <c r="BV1069" s="38"/>
      <c r="BW1069" s="38"/>
      <c r="BX1069" s="38"/>
      <c r="BY1069" s="38"/>
      <c r="BZ1069" s="38"/>
      <c r="CA1069" s="38"/>
      <c r="CB1069" s="38"/>
      <c r="CC1069" s="38"/>
      <c r="CD1069" s="38"/>
      <c r="CE1069" s="38"/>
      <c r="CF1069" s="38"/>
      <c r="CG1069" s="38"/>
      <c r="CH1069" s="38"/>
      <c r="CI1069" s="38"/>
      <c r="CJ1069" s="38"/>
      <c r="CK1069" s="38"/>
      <c r="CL1069" s="38"/>
      <c r="CM1069" s="38"/>
      <c r="CN1069" s="38"/>
      <c r="CO1069" s="38"/>
      <c r="CP1069" s="38"/>
      <c r="CQ1069" s="38"/>
      <c r="CR1069" s="38"/>
      <c r="CS1069" s="38"/>
    </row>
    <row r="1070" spans="1:97" s="31" customFormat="1" ht="60" customHeight="1">
      <c r="A1070" s="138"/>
      <c r="B1070" s="85">
        <v>275</v>
      </c>
      <c r="C1070" s="139" t="s">
        <v>6626</v>
      </c>
      <c r="D1070" s="140" t="s">
        <v>6615</v>
      </c>
      <c r="E1070" s="140" t="s">
        <v>6627</v>
      </c>
      <c r="F1070" s="141" t="s">
        <v>6628</v>
      </c>
      <c r="G1070" s="140" t="s">
        <v>6629</v>
      </c>
      <c r="H1070" s="204">
        <v>7200</v>
      </c>
      <c r="I1070" s="205"/>
      <c r="J1070" s="205"/>
      <c r="K1070" s="140" t="s">
        <v>6630</v>
      </c>
      <c r="L1070" s="142" t="s">
        <v>6631</v>
      </c>
      <c r="M1070" s="138"/>
      <c r="N1070" s="143"/>
      <c r="O1070" s="143"/>
      <c r="P1070" s="143"/>
      <c r="Q1070" s="143"/>
      <c r="R1070" s="143"/>
      <c r="S1070" s="143"/>
      <c r="T1070" s="143"/>
      <c r="U1070" s="143"/>
      <c r="V1070" s="143"/>
      <c r="W1070" s="143"/>
      <c r="X1070" s="143"/>
      <c r="Y1070" s="143"/>
      <c r="Z1070" s="143"/>
      <c r="AA1070" s="143"/>
      <c r="AB1070" s="143"/>
      <c r="AC1070" s="143"/>
      <c r="AD1070" s="143"/>
      <c r="AE1070" s="143"/>
      <c r="AF1070" s="143"/>
      <c r="AG1070" s="143"/>
      <c r="AH1070" s="143"/>
      <c r="AI1070" s="143"/>
      <c r="AJ1070" s="143"/>
      <c r="AK1070" s="143"/>
      <c r="AL1070" s="143"/>
      <c r="AM1070" s="143"/>
      <c r="AN1070" s="143"/>
      <c r="AO1070" s="143"/>
      <c r="AP1070" s="143"/>
      <c r="AQ1070" s="143"/>
      <c r="AR1070" s="143"/>
      <c r="AS1070" s="143"/>
      <c r="AT1070" s="143"/>
      <c r="AU1070" s="143"/>
      <c r="AV1070" s="143"/>
      <c r="AW1070" s="143"/>
      <c r="AX1070" s="143"/>
      <c r="AY1070" s="143"/>
      <c r="AZ1070" s="143"/>
      <c r="BA1070" s="143"/>
      <c r="BB1070" s="143"/>
      <c r="BC1070" s="143"/>
      <c r="BD1070" s="143"/>
      <c r="BE1070" s="143"/>
      <c r="BF1070" s="143"/>
      <c r="BG1070" s="143"/>
      <c r="BH1070" s="143"/>
      <c r="BI1070" s="143"/>
      <c r="BJ1070" s="143"/>
      <c r="BK1070" s="143"/>
      <c r="BL1070" s="143"/>
      <c r="BM1070" s="143"/>
      <c r="BN1070" s="143"/>
      <c r="BO1070" s="143"/>
      <c r="BP1070" s="143"/>
      <c r="BQ1070" s="143"/>
      <c r="BR1070" s="143"/>
      <c r="BS1070" s="143"/>
      <c r="BT1070" s="143"/>
      <c r="BU1070" s="143"/>
      <c r="BV1070" s="143"/>
      <c r="BW1070" s="143"/>
      <c r="BX1070" s="143"/>
      <c r="BY1070" s="143"/>
      <c r="BZ1070" s="143"/>
      <c r="CA1070" s="143"/>
      <c r="CB1070" s="143"/>
      <c r="CC1070" s="143"/>
      <c r="CD1070" s="143"/>
      <c r="CE1070" s="143"/>
      <c r="CF1070" s="143"/>
      <c r="CG1070" s="143"/>
      <c r="CH1070" s="143"/>
      <c r="CI1070" s="143"/>
      <c r="CJ1070" s="143"/>
      <c r="CK1070" s="143"/>
      <c r="CL1070" s="143"/>
      <c r="CM1070" s="143"/>
      <c r="CN1070" s="143"/>
      <c r="CO1070" s="143"/>
      <c r="CP1070" s="143"/>
      <c r="CQ1070" s="143"/>
      <c r="CR1070" s="143"/>
      <c r="CS1070" s="143"/>
    </row>
    <row r="1071" spans="1:13" s="4" customFormat="1" ht="25.5">
      <c r="A1071" s="23">
        <v>4</v>
      </c>
      <c r="B1071" s="25" t="s">
        <v>3566</v>
      </c>
      <c r="C1071" s="26"/>
      <c r="D1071" s="26"/>
      <c r="E1071" s="26"/>
      <c r="F1071" s="26"/>
      <c r="G1071" s="26"/>
      <c r="H1071" s="191">
        <f>+SUM(H1072:H1282)</f>
        <v>5735909</v>
      </c>
      <c r="I1071" s="191">
        <f>+SUM(I1072:I1282)</f>
        <v>0</v>
      </c>
      <c r="J1071" s="191">
        <f>+SUM(J1072:J1282)</f>
        <v>175079</v>
      </c>
      <c r="K1071" s="26"/>
      <c r="L1071" s="29"/>
      <c r="M1071" s="29"/>
    </row>
    <row r="1072" spans="1:94" s="55" customFormat="1" ht="22.5" customHeight="1">
      <c r="A1072" s="55">
        <v>1</v>
      </c>
      <c r="B1072" s="52"/>
      <c r="C1072" s="43" t="s">
        <v>6173</v>
      </c>
      <c r="D1072" s="43" t="s">
        <v>6174</v>
      </c>
      <c r="E1072" s="43" t="s">
        <v>6175</v>
      </c>
      <c r="F1072" s="43" t="s">
        <v>6176</v>
      </c>
      <c r="G1072" s="43" t="s">
        <v>3574</v>
      </c>
      <c r="H1072" s="206">
        <v>648</v>
      </c>
      <c r="I1072" s="206">
        <v>0</v>
      </c>
      <c r="J1072" s="206">
        <v>0</v>
      </c>
      <c r="K1072" s="45">
        <v>42300</v>
      </c>
      <c r="L1072" s="43" t="s">
        <v>6177</v>
      </c>
      <c r="M1072" s="43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6"/>
      <c r="BI1072" s="56"/>
      <c r="BJ1072" s="56"/>
      <c r="BK1072" s="56"/>
      <c r="BL1072" s="56"/>
      <c r="BM1072" s="56"/>
      <c r="BN1072" s="56"/>
      <c r="BO1072" s="56"/>
      <c r="BP1072" s="56"/>
      <c r="BQ1072" s="56"/>
      <c r="BR1072" s="56"/>
      <c r="BS1072" s="56"/>
      <c r="BT1072" s="56"/>
      <c r="BU1072" s="56"/>
      <c r="BV1072" s="56"/>
      <c r="BW1072" s="56"/>
      <c r="BX1072" s="56"/>
      <c r="BY1072" s="56"/>
      <c r="BZ1072" s="56"/>
      <c r="CA1072" s="56"/>
      <c r="CB1072" s="56"/>
      <c r="CC1072" s="56"/>
      <c r="CD1072" s="56"/>
      <c r="CE1072" s="56"/>
      <c r="CF1072" s="56"/>
      <c r="CG1072" s="56"/>
      <c r="CH1072" s="56"/>
      <c r="CI1072" s="56"/>
      <c r="CJ1072" s="56"/>
      <c r="CK1072" s="56"/>
      <c r="CL1072" s="56"/>
      <c r="CM1072" s="56"/>
      <c r="CN1072" s="56"/>
      <c r="CO1072" s="56"/>
      <c r="CP1072" s="56"/>
    </row>
    <row r="1073" spans="1:94" s="55" customFormat="1" ht="22.5" customHeight="1">
      <c r="A1073" s="55">
        <v>2</v>
      </c>
      <c r="C1073" s="43" t="s">
        <v>6178</v>
      </c>
      <c r="D1073" s="43" t="s">
        <v>6179</v>
      </c>
      <c r="E1073" s="43" t="s">
        <v>6180</v>
      </c>
      <c r="F1073" s="43" t="s">
        <v>6181</v>
      </c>
      <c r="G1073" s="43" t="s">
        <v>3574</v>
      </c>
      <c r="H1073" s="207">
        <v>14550</v>
      </c>
      <c r="I1073" s="207">
        <v>0</v>
      </c>
      <c r="J1073" s="207">
        <v>0</v>
      </c>
      <c r="K1073" s="45">
        <v>42300</v>
      </c>
      <c r="L1073" s="43" t="s">
        <v>6182</v>
      </c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6"/>
      <c r="BI1073" s="56"/>
      <c r="BJ1073" s="56"/>
      <c r="BK1073" s="56"/>
      <c r="BL1073" s="56"/>
      <c r="BM1073" s="56"/>
      <c r="BN1073" s="56"/>
      <c r="BO1073" s="56"/>
      <c r="BP1073" s="56"/>
      <c r="BQ1073" s="56"/>
      <c r="BR1073" s="56"/>
      <c r="BS1073" s="56"/>
      <c r="BT1073" s="56"/>
      <c r="BU1073" s="56"/>
      <c r="BV1073" s="56"/>
      <c r="BW1073" s="56"/>
      <c r="BX1073" s="56"/>
      <c r="BY1073" s="56"/>
      <c r="BZ1073" s="56"/>
      <c r="CA1073" s="56"/>
      <c r="CB1073" s="56"/>
      <c r="CC1073" s="56"/>
      <c r="CD1073" s="56"/>
      <c r="CE1073" s="56"/>
      <c r="CF1073" s="56"/>
      <c r="CG1073" s="56"/>
      <c r="CH1073" s="56"/>
      <c r="CI1073" s="56"/>
      <c r="CJ1073" s="56"/>
      <c r="CK1073" s="56"/>
      <c r="CL1073" s="56"/>
      <c r="CM1073" s="56"/>
      <c r="CN1073" s="56"/>
      <c r="CO1073" s="56"/>
      <c r="CP1073" s="56"/>
    </row>
    <row r="1074" spans="1:94" s="55" customFormat="1" ht="22.5" customHeight="1">
      <c r="A1074" s="55">
        <v>3</v>
      </c>
      <c r="C1074" s="43" t="s">
        <v>6183</v>
      </c>
      <c r="D1074" s="43" t="s">
        <v>6174</v>
      </c>
      <c r="E1074" s="43" t="s">
        <v>6184</v>
      </c>
      <c r="F1074" s="43" t="s">
        <v>6185</v>
      </c>
      <c r="G1074" s="43" t="s">
        <v>3574</v>
      </c>
      <c r="H1074" s="207">
        <v>5280</v>
      </c>
      <c r="I1074" s="207">
        <v>0</v>
      </c>
      <c r="J1074" s="207">
        <v>0</v>
      </c>
      <c r="K1074" s="45">
        <v>42300</v>
      </c>
      <c r="L1074" s="43" t="s">
        <v>6186</v>
      </c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6"/>
      <c r="BI1074" s="56"/>
      <c r="BJ1074" s="56"/>
      <c r="BK1074" s="56"/>
      <c r="BL1074" s="56"/>
      <c r="BM1074" s="56"/>
      <c r="BN1074" s="56"/>
      <c r="BO1074" s="56"/>
      <c r="BP1074" s="56"/>
      <c r="BQ1074" s="56"/>
      <c r="BR1074" s="56"/>
      <c r="BS1074" s="56"/>
      <c r="BT1074" s="56"/>
      <c r="BU1074" s="56"/>
      <c r="BV1074" s="56"/>
      <c r="BW1074" s="56"/>
      <c r="BX1074" s="56"/>
      <c r="BY1074" s="56"/>
      <c r="BZ1074" s="56"/>
      <c r="CA1074" s="56"/>
      <c r="CB1074" s="56"/>
      <c r="CC1074" s="56"/>
      <c r="CD1074" s="56"/>
      <c r="CE1074" s="56"/>
      <c r="CF1074" s="56"/>
      <c r="CG1074" s="56"/>
      <c r="CH1074" s="56"/>
      <c r="CI1074" s="56"/>
      <c r="CJ1074" s="56"/>
      <c r="CK1074" s="56"/>
      <c r="CL1074" s="56"/>
      <c r="CM1074" s="56"/>
      <c r="CN1074" s="56"/>
      <c r="CO1074" s="56"/>
      <c r="CP1074" s="56"/>
    </row>
    <row r="1075" spans="1:94" s="55" customFormat="1" ht="22.5" customHeight="1">
      <c r="A1075" s="55">
        <v>4</v>
      </c>
      <c r="B1075" s="43"/>
      <c r="C1075" s="43" t="s">
        <v>6187</v>
      </c>
      <c r="D1075" s="43" t="s">
        <v>6174</v>
      </c>
      <c r="E1075" s="43" t="s">
        <v>6188</v>
      </c>
      <c r="F1075" s="43" t="s">
        <v>6189</v>
      </c>
      <c r="G1075" s="43" t="s">
        <v>3574</v>
      </c>
      <c r="H1075" s="207">
        <v>2560</v>
      </c>
      <c r="I1075" s="207">
        <v>0</v>
      </c>
      <c r="J1075" s="207">
        <v>0</v>
      </c>
      <c r="K1075" s="45">
        <v>42300</v>
      </c>
      <c r="L1075" s="43" t="s">
        <v>6190</v>
      </c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6"/>
      <c r="BI1075" s="56"/>
      <c r="BJ1075" s="56"/>
      <c r="BK1075" s="56"/>
      <c r="BL1075" s="56"/>
      <c r="BM1075" s="56"/>
      <c r="BN1075" s="56"/>
      <c r="BO1075" s="56"/>
      <c r="BP1075" s="56"/>
      <c r="BQ1075" s="56"/>
      <c r="BR1075" s="56"/>
      <c r="BS1075" s="56"/>
      <c r="BT1075" s="56"/>
      <c r="BU1075" s="56"/>
      <c r="BV1075" s="56"/>
      <c r="BW1075" s="56"/>
      <c r="BX1075" s="56"/>
      <c r="BY1075" s="56"/>
      <c r="BZ1075" s="56"/>
      <c r="CA1075" s="56"/>
      <c r="CB1075" s="56"/>
      <c r="CC1075" s="56"/>
      <c r="CD1075" s="56"/>
      <c r="CE1075" s="56"/>
      <c r="CF1075" s="56"/>
      <c r="CG1075" s="56"/>
      <c r="CH1075" s="56"/>
      <c r="CI1075" s="56"/>
      <c r="CJ1075" s="56"/>
      <c r="CK1075" s="56"/>
      <c r="CL1075" s="56"/>
      <c r="CM1075" s="56"/>
      <c r="CN1075" s="56"/>
      <c r="CO1075" s="56"/>
      <c r="CP1075" s="56"/>
    </row>
    <row r="1076" spans="1:94" s="55" customFormat="1" ht="22.5" customHeight="1">
      <c r="A1076" s="55">
        <v>5</v>
      </c>
      <c r="C1076" s="43" t="s">
        <v>6191</v>
      </c>
      <c r="D1076" s="43" t="s">
        <v>6192</v>
      </c>
      <c r="E1076" s="43" t="s">
        <v>6193</v>
      </c>
      <c r="F1076" s="43" t="s">
        <v>6194</v>
      </c>
      <c r="G1076" s="43" t="s">
        <v>3574</v>
      </c>
      <c r="H1076" s="207">
        <v>400</v>
      </c>
      <c r="I1076" s="207">
        <v>0</v>
      </c>
      <c r="J1076" s="207">
        <v>0</v>
      </c>
      <c r="K1076" s="45">
        <v>42300</v>
      </c>
      <c r="L1076" s="43" t="s">
        <v>6195</v>
      </c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6"/>
      <c r="BF1076" s="56"/>
      <c r="BG1076" s="56"/>
      <c r="BH1076" s="56"/>
      <c r="BI1076" s="56"/>
      <c r="BJ1076" s="56"/>
      <c r="BK1076" s="56"/>
      <c r="BL1076" s="56"/>
      <c r="BM1076" s="56"/>
      <c r="BN1076" s="56"/>
      <c r="BO1076" s="56"/>
      <c r="BP1076" s="56"/>
      <c r="BQ1076" s="56"/>
      <c r="BR1076" s="56"/>
      <c r="BS1076" s="56"/>
      <c r="BT1076" s="56"/>
      <c r="BU1076" s="56"/>
      <c r="BV1076" s="56"/>
      <c r="BW1076" s="56"/>
      <c r="BX1076" s="56"/>
      <c r="BY1076" s="56"/>
      <c r="BZ1076" s="56"/>
      <c r="CA1076" s="56"/>
      <c r="CB1076" s="56"/>
      <c r="CC1076" s="56"/>
      <c r="CD1076" s="56"/>
      <c r="CE1076" s="56"/>
      <c r="CF1076" s="56"/>
      <c r="CG1076" s="56"/>
      <c r="CH1076" s="56"/>
      <c r="CI1076" s="56"/>
      <c r="CJ1076" s="56"/>
      <c r="CK1076" s="56"/>
      <c r="CL1076" s="56"/>
      <c r="CM1076" s="56"/>
      <c r="CN1076" s="56"/>
      <c r="CO1076" s="56"/>
      <c r="CP1076" s="56"/>
    </row>
    <row r="1077" spans="1:94" s="55" customFormat="1" ht="22.5" customHeight="1">
      <c r="A1077" s="55">
        <v>6</v>
      </c>
      <c r="C1077" s="43" t="s">
        <v>6196</v>
      </c>
      <c r="D1077" s="43" t="s">
        <v>6192</v>
      </c>
      <c r="E1077" s="43" t="s">
        <v>6197</v>
      </c>
      <c r="F1077" s="43" t="s">
        <v>6198</v>
      </c>
      <c r="G1077" s="43" t="s">
        <v>3574</v>
      </c>
      <c r="H1077" s="207">
        <v>6200</v>
      </c>
      <c r="I1077" s="207">
        <v>0</v>
      </c>
      <c r="J1077" s="207">
        <v>0</v>
      </c>
      <c r="K1077" s="45">
        <v>42300</v>
      </c>
      <c r="L1077" s="43" t="s">
        <v>3607</v>
      </c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6"/>
      <c r="BI1077" s="56"/>
      <c r="BJ1077" s="56"/>
      <c r="BK1077" s="56"/>
      <c r="BL1077" s="56"/>
      <c r="BM1077" s="56"/>
      <c r="BN1077" s="56"/>
      <c r="BO1077" s="56"/>
      <c r="BP1077" s="56"/>
      <c r="BQ1077" s="56"/>
      <c r="BR1077" s="56"/>
      <c r="BS1077" s="56"/>
      <c r="BT1077" s="56"/>
      <c r="BU1077" s="56"/>
      <c r="BV1077" s="56"/>
      <c r="BW1077" s="56"/>
      <c r="BX1077" s="56"/>
      <c r="BY1077" s="56"/>
      <c r="BZ1077" s="56"/>
      <c r="CA1077" s="56"/>
      <c r="CB1077" s="56"/>
      <c r="CC1077" s="56"/>
      <c r="CD1077" s="56"/>
      <c r="CE1077" s="56"/>
      <c r="CF1077" s="56"/>
      <c r="CG1077" s="56"/>
      <c r="CH1077" s="56"/>
      <c r="CI1077" s="56"/>
      <c r="CJ1077" s="56"/>
      <c r="CK1077" s="56"/>
      <c r="CL1077" s="56"/>
      <c r="CM1077" s="56"/>
      <c r="CN1077" s="56"/>
      <c r="CO1077" s="56"/>
      <c r="CP1077" s="56"/>
    </row>
    <row r="1078" spans="1:94" s="55" customFormat="1" ht="22.5" customHeight="1">
      <c r="A1078" s="55">
        <v>7</v>
      </c>
      <c r="B1078" s="43"/>
      <c r="C1078" s="43" t="s">
        <v>3608</v>
      </c>
      <c r="D1078" s="43" t="s">
        <v>3609</v>
      </c>
      <c r="E1078" s="43" t="s">
        <v>3610</v>
      </c>
      <c r="F1078" s="43" t="s">
        <v>3611</v>
      </c>
      <c r="G1078" s="43" t="s">
        <v>3574</v>
      </c>
      <c r="H1078" s="207">
        <v>4498</v>
      </c>
      <c r="I1078" s="207">
        <v>0</v>
      </c>
      <c r="J1078" s="207">
        <v>0</v>
      </c>
      <c r="K1078" s="45">
        <v>42300</v>
      </c>
      <c r="L1078" s="43" t="s">
        <v>3612</v>
      </c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6"/>
      <c r="BF1078" s="56"/>
      <c r="BG1078" s="56"/>
      <c r="BH1078" s="56"/>
      <c r="BI1078" s="56"/>
      <c r="BJ1078" s="56"/>
      <c r="BK1078" s="56"/>
      <c r="BL1078" s="56"/>
      <c r="BM1078" s="56"/>
      <c r="BN1078" s="56"/>
      <c r="BO1078" s="56"/>
      <c r="BP1078" s="56"/>
      <c r="BQ1078" s="56"/>
      <c r="BR1078" s="56"/>
      <c r="BS1078" s="56"/>
      <c r="BT1078" s="56"/>
      <c r="BU1078" s="56"/>
      <c r="BV1078" s="56"/>
      <c r="BW1078" s="56"/>
      <c r="BX1078" s="56"/>
      <c r="BY1078" s="56"/>
      <c r="BZ1078" s="56"/>
      <c r="CA1078" s="56"/>
      <c r="CB1078" s="56"/>
      <c r="CC1078" s="56"/>
      <c r="CD1078" s="56"/>
      <c r="CE1078" s="56"/>
      <c r="CF1078" s="56"/>
      <c r="CG1078" s="56"/>
      <c r="CH1078" s="56"/>
      <c r="CI1078" s="56"/>
      <c r="CJ1078" s="56"/>
      <c r="CK1078" s="56"/>
      <c r="CL1078" s="56"/>
      <c r="CM1078" s="56"/>
      <c r="CN1078" s="56"/>
      <c r="CO1078" s="56"/>
      <c r="CP1078" s="56"/>
    </row>
    <row r="1079" spans="3:94" s="55" customFormat="1" ht="22.5" customHeight="1">
      <c r="C1079" s="43" t="s">
        <v>3613</v>
      </c>
      <c r="D1079" s="43" t="s">
        <v>3609</v>
      </c>
      <c r="E1079" s="43" t="s">
        <v>3610</v>
      </c>
      <c r="F1079" s="43" t="s">
        <v>3611</v>
      </c>
      <c r="G1079" s="43" t="s">
        <v>3574</v>
      </c>
      <c r="H1079" s="207">
        <v>4498</v>
      </c>
      <c r="I1079" s="207">
        <v>0</v>
      </c>
      <c r="J1079" s="207">
        <v>0</v>
      </c>
      <c r="K1079" s="45">
        <v>42300</v>
      </c>
      <c r="L1079" s="43" t="s">
        <v>3614</v>
      </c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6"/>
      <c r="BF1079" s="56"/>
      <c r="BG1079" s="56"/>
      <c r="BH1079" s="56"/>
      <c r="BI1079" s="56"/>
      <c r="BJ1079" s="56"/>
      <c r="BK1079" s="56"/>
      <c r="BL1079" s="56"/>
      <c r="BM1079" s="56"/>
      <c r="BN1079" s="56"/>
      <c r="BO1079" s="56"/>
      <c r="BP1079" s="56"/>
      <c r="BQ1079" s="56"/>
      <c r="BR1079" s="56"/>
      <c r="BS1079" s="56"/>
      <c r="BT1079" s="56"/>
      <c r="BU1079" s="56"/>
      <c r="BV1079" s="56"/>
      <c r="BW1079" s="56"/>
      <c r="BX1079" s="56"/>
      <c r="BY1079" s="56"/>
      <c r="BZ1079" s="56"/>
      <c r="CA1079" s="56"/>
      <c r="CB1079" s="56"/>
      <c r="CC1079" s="56"/>
      <c r="CD1079" s="56"/>
      <c r="CE1079" s="56"/>
      <c r="CF1079" s="56"/>
      <c r="CG1079" s="56"/>
      <c r="CH1079" s="56"/>
      <c r="CI1079" s="56"/>
      <c r="CJ1079" s="56"/>
      <c r="CK1079" s="56"/>
      <c r="CL1079" s="56"/>
      <c r="CM1079" s="56"/>
      <c r="CN1079" s="56"/>
      <c r="CO1079" s="56"/>
      <c r="CP1079" s="56"/>
    </row>
    <row r="1080" spans="1:94" s="55" customFormat="1" ht="22.5" customHeight="1">
      <c r="A1080" s="55">
        <v>8</v>
      </c>
      <c r="C1080" s="43" t="s">
        <v>3615</v>
      </c>
      <c r="D1080" s="43" t="s">
        <v>3609</v>
      </c>
      <c r="E1080" s="43" t="s">
        <v>3616</v>
      </c>
      <c r="F1080" s="43" t="s">
        <v>3617</v>
      </c>
      <c r="G1080" s="43" t="s">
        <v>3574</v>
      </c>
      <c r="H1080" s="207">
        <v>775</v>
      </c>
      <c r="I1080" s="207">
        <v>0</v>
      </c>
      <c r="J1080" s="207">
        <v>0</v>
      </c>
      <c r="K1080" s="45">
        <v>42300</v>
      </c>
      <c r="L1080" s="43" t="s">
        <v>3618</v>
      </c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6"/>
      <c r="BF1080" s="56"/>
      <c r="BG1080" s="56"/>
      <c r="BH1080" s="56"/>
      <c r="BI1080" s="56"/>
      <c r="BJ1080" s="56"/>
      <c r="BK1080" s="56"/>
      <c r="BL1080" s="56"/>
      <c r="BM1080" s="56"/>
      <c r="BN1080" s="56"/>
      <c r="BO1080" s="56"/>
      <c r="BP1080" s="56"/>
      <c r="BQ1080" s="56"/>
      <c r="BR1080" s="56"/>
      <c r="BS1080" s="56"/>
      <c r="BT1080" s="56"/>
      <c r="BU1080" s="56"/>
      <c r="BV1080" s="56"/>
      <c r="BW1080" s="56"/>
      <c r="BX1080" s="56"/>
      <c r="BY1080" s="56"/>
      <c r="BZ1080" s="56"/>
      <c r="CA1080" s="56"/>
      <c r="CB1080" s="56"/>
      <c r="CC1080" s="56"/>
      <c r="CD1080" s="56"/>
      <c r="CE1080" s="56"/>
      <c r="CF1080" s="56"/>
      <c r="CG1080" s="56"/>
      <c r="CH1080" s="56"/>
      <c r="CI1080" s="56"/>
      <c r="CJ1080" s="56"/>
      <c r="CK1080" s="56"/>
      <c r="CL1080" s="56"/>
      <c r="CM1080" s="56"/>
      <c r="CN1080" s="56"/>
      <c r="CO1080" s="56"/>
      <c r="CP1080" s="56"/>
    </row>
    <row r="1081" spans="1:94" s="55" customFormat="1" ht="22.5" customHeight="1">
      <c r="A1081" s="55">
        <v>9</v>
      </c>
      <c r="C1081" s="43" t="s">
        <v>3619</v>
      </c>
      <c r="D1081" s="43" t="s">
        <v>3609</v>
      </c>
      <c r="E1081" s="43" t="s">
        <v>3620</v>
      </c>
      <c r="F1081" s="43" t="s">
        <v>3621</v>
      </c>
      <c r="G1081" s="43" t="s">
        <v>3574</v>
      </c>
      <c r="H1081" s="207">
        <v>5200</v>
      </c>
      <c r="I1081" s="207">
        <v>0</v>
      </c>
      <c r="J1081" s="207">
        <v>0</v>
      </c>
      <c r="K1081" s="45">
        <v>42300</v>
      </c>
      <c r="L1081" s="43" t="s">
        <v>3622</v>
      </c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6"/>
      <c r="BF1081" s="56"/>
      <c r="BG1081" s="56"/>
      <c r="BH1081" s="56"/>
      <c r="BI1081" s="56"/>
      <c r="BJ1081" s="56"/>
      <c r="BK1081" s="56"/>
      <c r="BL1081" s="56"/>
      <c r="BM1081" s="56"/>
      <c r="BN1081" s="56"/>
      <c r="BO1081" s="56"/>
      <c r="BP1081" s="56"/>
      <c r="BQ1081" s="56"/>
      <c r="BR1081" s="56"/>
      <c r="BS1081" s="56"/>
      <c r="BT1081" s="56"/>
      <c r="BU1081" s="56"/>
      <c r="BV1081" s="56"/>
      <c r="BW1081" s="56"/>
      <c r="BX1081" s="56"/>
      <c r="BY1081" s="56"/>
      <c r="BZ1081" s="56"/>
      <c r="CA1081" s="56"/>
      <c r="CB1081" s="56"/>
      <c r="CC1081" s="56"/>
      <c r="CD1081" s="56"/>
      <c r="CE1081" s="56"/>
      <c r="CF1081" s="56"/>
      <c r="CG1081" s="56"/>
      <c r="CH1081" s="56"/>
      <c r="CI1081" s="56"/>
      <c r="CJ1081" s="56"/>
      <c r="CK1081" s="56"/>
      <c r="CL1081" s="56"/>
      <c r="CM1081" s="56"/>
      <c r="CN1081" s="56"/>
      <c r="CO1081" s="56"/>
      <c r="CP1081" s="56"/>
    </row>
    <row r="1082" spans="1:94" s="55" customFormat="1" ht="22.5" customHeight="1">
      <c r="A1082" s="55">
        <v>10</v>
      </c>
      <c r="C1082" s="46" t="s">
        <v>3623</v>
      </c>
      <c r="D1082" s="43" t="s">
        <v>3624</v>
      </c>
      <c r="E1082" s="43" t="s">
        <v>3625</v>
      </c>
      <c r="F1082" s="43" t="s">
        <v>3626</v>
      </c>
      <c r="G1082" s="43" t="s">
        <v>3574</v>
      </c>
      <c r="H1082" s="207">
        <v>1186</v>
      </c>
      <c r="I1082" s="207">
        <v>0</v>
      </c>
      <c r="J1082" s="207">
        <v>0</v>
      </c>
      <c r="K1082" s="45">
        <v>42300</v>
      </c>
      <c r="L1082" s="43" t="s">
        <v>3627</v>
      </c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6"/>
      <c r="BF1082" s="56"/>
      <c r="BG1082" s="56"/>
      <c r="BH1082" s="56"/>
      <c r="BI1082" s="56"/>
      <c r="BJ1082" s="56"/>
      <c r="BK1082" s="56"/>
      <c r="BL1082" s="56"/>
      <c r="BM1082" s="56"/>
      <c r="BN1082" s="56"/>
      <c r="BO1082" s="56"/>
      <c r="BP1082" s="56"/>
      <c r="BQ1082" s="56"/>
      <c r="BR1082" s="56"/>
      <c r="BS1082" s="56"/>
      <c r="BT1082" s="56"/>
      <c r="BU1082" s="56"/>
      <c r="BV1082" s="56"/>
      <c r="BW1082" s="56"/>
      <c r="BX1082" s="56"/>
      <c r="BY1082" s="56"/>
      <c r="BZ1082" s="56"/>
      <c r="CA1082" s="56"/>
      <c r="CB1082" s="56"/>
      <c r="CC1082" s="56"/>
      <c r="CD1082" s="56"/>
      <c r="CE1082" s="56"/>
      <c r="CF1082" s="56"/>
      <c r="CG1082" s="56"/>
      <c r="CH1082" s="56"/>
      <c r="CI1082" s="56"/>
      <c r="CJ1082" s="56"/>
      <c r="CK1082" s="56"/>
      <c r="CL1082" s="56"/>
      <c r="CM1082" s="56"/>
      <c r="CN1082" s="56"/>
      <c r="CO1082" s="56"/>
      <c r="CP1082" s="56"/>
    </row>
    <row r="1083" spans="1:94" s="55" customFormat="1" ht="22.5" customHeight="1">
      <c r="A1083" s="55">
        <v>11</v>
      </c>
      <c r="C1083" s="43" t="s">
        <v>3628</v>
      </c>
      <c r="D1083" s="43" t="s">
        <v>3609</v>
      </c>
      <c r="E1083" s="43" t="s">
        <v>3629</v>
      </c>
      <c r="F1083" s="43" t="s">
        <v>3630</v>
      </c>
      <c r="G1083" s="43" t="s">
        <v>3574</v>
      </c>
      <c r="H1083" s="207">
        <v>308</v>
      </c>
      <c r="I1083" s="207">
        <v>0</v>
      </c>
      <c r="J1083" s="207">
        <v>0</v>
      </c>
      <c r="K1083" s="45">
        <v>42300</v>
      </c>
      <c r="L1083" s="43" t="s">
        <v>3631</v>
      </c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6"/>
      <c r="BF1083" s="56"/>
      <c r="BG1083" s="56"/>
      <c r="BH1083" s="56"/>
      <c r="BI1083" s="56"/>
      <c r="BJ1083" s="56"/>
      <c r="BK1083" s="56"/>
      <c r="BL1083" s="56"/>
      <c r="BM1083" s="56"/>
      <c r="BN1083" s="56"/>
      <c r="BO1083" s="56"/>
      <c r="BP1083" s="56"/>
      <c r="BQ1083" s="56"/>
      <c r="BR1083" s="56"/>
      <c r="BS1083" s="56"/>
      <c r="BT1083" s="56"/>
      <c r="BU1083" s="56"/>
      <c r="BV1083" s="56"/>
      <c r="BW1083" s="56"/>
      <c r="BX1083" s="56"/>
      <c r="BY1083" s="56"/>
      <c r="BZ1083" s="56"/>
      <c r="CA1083" s="56"/>
      <c r="CB1083" s="56"/>
      <c r="CC1083" s="56"/>
      <c r="CD1083" s="56"/>
      <c r="CE1083" s="56"/>
      <c r="CF1083" s="56"/>
      <c r="CG1083" s="56"/>
      <c r="CH1083" s="56"/>
      <c r="CI1083" s="56"/>
      <c r="CJ1083" s="56"/>
      <c r="CK1083" s="56"/>
      <c r="CL1083" s="56"/>
      <c r="CM1083" s="56"/>
      <c r="CN1083" s="56"/>
      <c r="CO1083" s="56"/>
      <c r="CP1083" s="56"/>
    </row>
    <row r="1084" spans="1:94" s="55" customFormat="1" ht="22.5" customHeight="1">
      <c r="A1084" s="55">
        <v>12</v>
      </c>
      <c r="C1084" s="43" t="s">
        <v>3632</v>
      </c>
      <c r="D1084" s="43" t="s">
        <v>3624</v>
      </c>
      <c r="E1084" s="43" t="s">
        <v>3633</v>
      </c>
      <c r="F1084" s="43" t="s">
        <v>3634</v>
      </c>
      <c r="G1084" s="43" t="s">
        <v>3574</v>
      </c>
      <c r="H1084" s="207">
        <v>5100</v>
      </c>
      <c r="I1084" s="207">
        <v>0</v>
      </c>
      <c r="J1084" s="207">
        <v>0</v>
      </c>
      <c r="K1084" s="45">
        <v>42300</v>
      </c>
      <c r="L1084" s="43" t="s">
        <v>3635</v>
      </c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6"/>
      <c r="BF1084" s="56"/>
      <c r="BG1084" s="56"/>
      <c r="BH1084" s="56"/>
      <c r="BI1084" s="56"/>
      <c r="BJ1084" s="56"/>
      <c r="BK1084" s="56"/>
      <c r="BL1084" s="56"/>
      <c r="BM1084" s="56"/>
      <c r="BN1084" s="56"/>
      <c r="BO1084" s="56"/>
      <c r="BP1084" s="56"/>
      <c r="BQ1084" s="56"/>
      <c r="BR1084" s="56"/>
      <c r="BS1084" s="56"/>
      <c r="BT1084" s="56"/>
      <c r="BU1084" s="56"/>
      <c r="BV1084" s="56"/>
      <c r="BW1084" s="56"/>
      <c r="BX1084" s="56"/>
      <c r="BY1084" s="56"/>
      <c r="BZ1084" s="56"/>
      <c r="CA1084" s="56"/>
      <c r="CB1084" s="56"/>
      <c r="CC1084" s="56"/>
      <c r="CD1084" s="56"/>
      <c r="CE1084" s="56"/>
      <c r="CF1084" s="56"/>
      <c r="CG1084" s="56"/>
      <c r="CH1084" s="56"/>
      <c r="CI1084" s="56"/>
      <c r="CJ1084" s="56"/>
      <c r="CK1084" s="56"/>
      <c r="CL1084" s="56"/>
      <c r="CM1084" s="56"/>
      <c r="CN1084" s="56"/>
      <c r="CO1084" s="56"/>
      <c r="CP1084" s="56"/>
    </row>
    <row r="1085" spans="1:94" s="55" customFormat="1" ht="22.5" customHeight="1">
      <c r="A1085" s="55">
        <v>13</v>
      </c>
      <c r="C1085" s="43" t="s">
        <v>3636</v>
      </c>
      <c r="D1085" s="43" t="s">
        <v>3624</v>
      </c>
      <c r="E1085" s="43" t="s">
        <v>3637</v>
      </c>
      <c r="F1085" s="43" t="s">
        <v>3638</v>
      </c>
      <c r="G1085" s="43" t="s">
        <v>3574</v>
      </c>
      <c r="H1085" s="207">
        <v>400</v>
      </c>
      <c r="I1085" s="207">
        <v>0</v>
      </c>
      <c r="J1085" s="207">
        <v>0</v>
      </c>
      <c r="K1085" s="45">
        <v>42300</v>
      </c>
      <c r="L1085" s="43" t="s">
        <v>3639</v>
      </c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6"/>
      <c r="BF1085" s="56"/>
      <c r="BG1085" s="56"/>
      <c r="BH1085" s="56"/>
      <c r="BI1085" s="56"/>
      <c r="BJ1085" s="56"/>
      <c r="BK1085" s="56"/>
      <c r="BL1085" s="56"/>
      <c r="BM1085" s="56"/>
      <c r="BN1085" s="56"/>
      <c r="BO1085" s="56"/>
      <c r="BP1085" s="56"/>
      <c r="BQ1085" s="56"/>
      <c r="BR1085" s="56"/>
      <c r="BS1085" s="56"/>
      <c r="BT1085" s="56"/>
      <c r="BU1085" s="56"/>
      <c r="BV1085" s="56"/>
      <c r="BW1085" s="56"/>
      <c r="BX1085" s="56"/>
      <c r="BY1085" s="56"/>
      <c r="BZ1085" s="56"/>
      <c r="CA1085" s="56"/>
      <c r="CB1085" s="56"/>
      <c r="CC1085" s="56"/>
      <c r="CD1085" s="56"/>
      <c r="CE1085" s="56"/>
      <c r="CF1085" s="56"/>
      <c r="CG1085" s="56"/>
      <c r="CH1085" s="56"/>
      <c r="CI1085" s="56"/>
      <c r="CJ1085" s="56"/>
      <c r="CK1085" s="56"/>
      <c r="CL1085" s="56"/>
      <c r="CM1085" s="56"/>
      <c r="CN1085" s="56"/>
      <c r="CO1085" s="56"/>
      <c r="CP1085" s="56"/>
    </row>
    <row r="1086" spans="1:94" s="55" customFormat="1" ht="22.5" customHeight="1">
      <c r="A1086" s="55">
        <v>14</v>
      </c>
      <c r="C1086" s="43" t="s">
        <v>3640</v>
      </c>
      <c r="D1086" s="43" t="s">
        <v>3624</v>
      </c>
      <c r="E1086" s="43" t="s">
        <v>3641</v>
      </c>
      <c r="F1086" s="43" t="s">
        <v>3642</v>
      </c>
      <c r="G1086" s="43" t="s">
        <v>3574</v>
      </c>
      <c r="H1086" s="207">
        <v>40200</v>
      </c>
      <c r="I1086" s="207">
        <v>0</v>
      </c>
      <c r="J1086" s="207">
        <v>0</v>
      </c>
      <c r="K1086" s="45">
        <v>42300</v>
      </c>
      <c r="L1086" s="43" t="s">
        <v>3643</v>
      </c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  <c r="BL1086" s="56"/>
      <c r="BM1086" s="56"/>
      <c r="BN1086" s="56"/>
      <c r="BO1086" s="56"/>
      <c r="BP1086" s="56"/>
      <c r="BQ1086" s="56"/>
      <c r="BR1086" s="56"/>
      <c r="BS1086" s="56"/>
      <c r="BT1086" s="56"/>
      <c r="BU1086" s="56"/>
      <c r="BV1086" s="56"/>
      <c r="BW1086" s="56"/>
      <c r="BX1086" s="56"/>
      <c r="BY1086" s="56"/>
      <c r="BZ1086" s="56"/>
      <c r="CA1086" s="56"/>
      <c r="CB1086" s="56"/>
      <c r="CC1086" s="56"/>
      <c r="CD1086" s="56"/>
      <c r="CE1086" s="56"/>
      <c r="CF1086" s="56"/>
      <c r="CG1086" s="56"/>
      <c r="CH1086" s="56"/>
      <c r="CI1086" s="56"/>
      <c r="CJ1086" s="56"/>
      <c r="CK1086" s="56"/>
      <c r="CL1086" s="56"/>
      <c r="CM1086" s="56"/>
      <c r="CN1086" s="56"/>
      <c r="CO1086" s="56"/>
      <c r="CP1086" s="56"/>
    </row>
    <row r="1087" spans="1:94" s="55" customFormat="1" ht="22.5" customHeight="1">
      <c r="A1087" s="55">
        <v>15</v>
      </c>
      <c r="C1087" s="46" t="s">
        <v>3644</v>
      </c>
      <c r="D1087" s="46" t="s">
        <v>6179</v>
      </c>
      <c r="E1087" s="43" t="s">
        <v>3645</v>
      </c>
      <c r="F1087" s="43" t="s">
        <v>3646</v>
      </c>
      <c r="G1087" s="43" t="s">
        <v>3574</v>
      </c>
      <c r="H1087" s="207">
        <v>6000</v>
      </c>
      <c r="I1087" s="207">
        <v>0</v>
      </c>
      <c r="J1087" s="207">
        <v>0</v>
      </c>
      <c r="K1087" s="45">
        <v>42300</v>
      </c>
      <c r="L1087" s="43" t="s">
        <v>3647</v>
      </c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  <c r="BL1087" s="56"/>
      <c r="BM1087" s="56"/>
      <c r="BN1087" s="56"/>
      <c r="BO1087" s="56"/>
      <c r="BP1087" s="56"/>
      <c r="BQ1087" s="56"/>
      <c r="BR1087" s="56"/>
      <c r="BS1087" s="56"/>
      <c r="BT1087" s="56"/>
      <c r="BU1087" s="56"/>
      <c r="BV1087" s="56"/>
      <c r="BW1087" s="56"/>
      <c r="BX1087" s="56"/>
      <c r="BY1087" s="56"/>
      <c r="BZ1087" s="56"/>
      <c r="CA1087" s="56"/>
      <c r="CB1087" s="56"/>
      <c r="CC1087" s="56"/>
      <c r="CD1087" s="56"/>
      <c r="CE1087" s="56"/>
      <c r="CF1087" s="56"/>
      <c r="CG1087" s="56"/>
      <c r="CH1087" s="56"/>
      <c r="CI1087" s="56"/>
      <c r="CJ1087" s="56"/>
      <c r="CK1087" s="56"/>
      <c r="CL1087" s="56"/>
      <c r="CM1087" s="56"/>
      <c r="CN1087" s="56"/>
      <c r="CO1087" s="56"/>
      <c r="CP1087" s="56"/>
    </row>
    <row r="1088" spans="1:94" s="55" customFormat="1" ht="22.5" customHeight="1">
      <c r="A1088" s="55">
        <v>16</v>
      </c>
      <c r="C1088" s="43" t="s">
        <v>3648</v>
      </c>
      <c r="D1088" s="43" t="s">
        <v>6192</v>
      </c>
      <c r="E1088" s="43" t="s">
        <v>3649</v>
      </c>
      <c r="F1088" s="43" t="s">
        <v>3650</v>
      </c>
      <c r="G1088" s="43" t="s">
        <v>3574</v>
      </c>
      <c r="H1088" s="207">
        <v>4700</v>
      </c>
      <c r="I1088" s="207">
        <v>0</v>
      </c>
      <c r="J1088" s="207">
        <v>0</v>
      </c>
      <c r="K1088" s="45">
        <v>42300</v>
      </c>
      <c r="L1088" s="43" t="s">
        <v>3651</v>
      </c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6"/>
      <c r="BF1088" s="56"/>
      <c r="BG1088" s="56"/>
      <c r="BH1088" s="56"/>
      <c r="BI1088" s="56"/>
      <c r="BJ1088" s="56"/>
      <c r="BK1088" s="56"/>
      <c r="BL1088" s="56"/>
      <c r="BM1088" s="56"/>
      <c r="BN1088" s="56"/>
      <c r="BO1088" s="56"/>
      <c r="BP1088" s="56"/>
      <c r="BQ1088" s="56"/>
      <c r="BR1088" s="56"/>
      <c r="BS1088" s="56"/>
      <c r="BT1088" s="56"/>
      <c r="BU1088" s="56"/>
      <c r="BV1088" s="56"/>
      <c r="BW1088" s="56"/>
      <c r="BX1088" s="56"/>
      <c r="BY1088" s="56"/>
      <c r="BZ1088" s="56"/>
      <c r="CA1088" s="56"/>
      <c r="CB1088" s="56"/>
      <c r="CC1088" s="56"/>
      <c r="CD1088" s="56"/>
      <c r="CE1088" s="56"/>
      <c r="CF1088" s="56"/>
      <c r="CG1088" s="56"/>
      <c r="CH1088" s="56"/>
      <c r="CI1088" s="56"/>
      <c r="CJ1088" s="56"/>
      <c r="CK1088" s="56"/>
      <c r="CL1088" s="56"/>
      <c r="CM1088" s="56"/>
      <c r="CN1088" s="56"/>
      <c r="CO1088" s="56"/>
      <c r="CP1088" s="56"/>
    </row>
    <row r="1089" spans="1:94" s="55" customFormat="1" ht="22.5" customHeight="1">
      <c r="A1089" s="55">
        <v>17</v>
      </c>
      <c r="C1089" s="43" t="s">
        <v>3652</v>
      </c>
      <c r="D1089" s="43" t="s">
        <v>3653</v>
      </c>
      <c r="E1089" s="43" t="s">
        <v>3654</v>
      </c>
      <c r="F1089" s="43" t="s">
        <v>3655</v>
      </c>
      <c r="G1089" s="43" t="s">
        <v>3574</v>
      </c>
      <c r="H1089" s="207">
        <v>33168</v>
      </c>
      <c r="I1089" s="207">
        <v>0</v>
      </c>
      <c r="J1089" s="207">
        <v>0</v>
      </c>
      <c r="K1089" s="45">
        <v>42300</v>
      </c>
      <c r="L1089" s="43" t="s">
        <v>3656</v>
      </c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6"/>
      <c r="BF1089" s="56"/>
      <c r="BG1089" s="56"/>
      <c r="BH1089" s="56"/>
      <c r="BI1089" s="56"/>
      <c r="BJ1089" s="56"/>
      <c r="BK1089" s="56"/>
      <c r="BL1089" s="56"/>
      <c r="BM1089" s="56"/>
      <c r="BN1089" s="56"/>
      <c r="BO1089" s="56"/>
      <c r="BP1089" s="56"/>
      <c r="BQ1089" s="56"/>
      <c r="BR1089" s="56"/>
      <c r="BS1089" s="56"/>
      <c r="BT1089" s="56"/>
      <c r="BU1089" s="56"/>
      <c r="BV1089" s="56"/>
      <c r="BW1089" s="56"/>
      <c r="BX1089" s="56"/>
      <c r="BY1089" s="56"/>
      <c r="BZ1089" s="56"/>
      <c r="CA1089" s="56"/>
      <c r="CB1089" s="56"/>
      <c r="CC1089" s="56"/>
      <c r="CD1089" s="56"/>
      <c r="CE1089" s="56"/>
      <c r="CF1089" s="56"/>
      <c r="CG1089" s="56"/>
      <c r="CH1089" s="56"/>
      <c r="CI1089" s="56"/>
      <c r="CJ1089" s="56"/>
      <c r="CK1089" s="56"/>
      <c r="CL1089" s="56"/>
      <c r="CM1089" s="56"/>
      <c r="CN1089" s="56"/>
      <c r="CO1089" s="56"/>
      <c r="CP1089" s="56"/>
    </row>
    <row r="1090" spans="3:94" s="55" customFormat="1" ht="22.5" customHeight="1">
      <c r="C1090" s="43" t="s">
        <v>3657</v>
      </c>
      <c r="D1090" s="43" t="s">
        <v>3653</v>
      </c>
      <c r="E1090" s="43"/>
      <c r="F1090" s="43"/>
      <c r="G1090" s="43"/>
      <c r="H1090" s="207">
        <v>0</v>
      </c>
      <c r="I1090" s="207">
        <v>0</v>
      </c>
      <c r="J1090" s="207">
        <v>0</v>
      </c>
      <c r="K1090" s="45"/>
      <c r="L1090" s="43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6"/>
      <c r="BF1090" s="56"/>
      <c r="BG1090" s="56"/>
      <c r="BH1090" s="56"/>
      <c r="BI1090" s="56"/>
      <c r="BJ1090" s="56"/>
      <c r="BK1090" s="56"/>
      <c r="BL1090" s="56"/>
      <c r="BM1090" s="56"/>
      <c r="BN1090" s="56"/>
      <c r="BO1090" s="56"/>
      <c r="BP1090" s="56"/>
      <c r="BQ1090" s="56"/>
      <c r="BR1090" s="56"/>
      <c r="BS1090" s="56"/>
      <c r="BT1090" s="56"/>
      <c r="BU1090" s="56"/>
      <c r="BV1090" s="56"/>
      <c r="BW1090" s="56"/>
      <c r="BX1090" s="56"/>
      <c r="BY1090" s="56"/>
      <c r="BZ1090" s="56"/>
      <c r="CA1090" s="56"/>
      <c r="CB1090" s="56"/>
      <c r="CC1090" s="56"/>
      <c r="CD1090" s="56"/>
      <c r="CE1090" s="56"/>
      <c r="CF1090" s="56"/>
      <c r="CG1090" s="56"/>
      <c r="CH1090" s="56"/>
      <c r="CI1090" s="56"/>
      <c r="CJ1090" s="56"/>
      <c r="CK1090" s="56"/>
      <c r="CL1090" s="56"/>
      <c r="CM1090" s="56"/>
      <c r="CN1090" s="56"/>
      <c r="CO1090" s="56"/>
      <c r="CP1090" s="56"/>
    </row>
    <row r="1091" spans="1:94" s="55" customFormat="1" ht="22.5" customHeight="1">
      <c r="A1091" s="55">
        <v>18</v>
      </c>
      <c r="C1091" s="43" t="s">
        <v>3658</v>
      </c>
      <c r="D1091" s="43" t="s">
        <v>3624</v>
      </c>
      <c r="E1091" s="43" t="s">
        <v>3659</v>
      </c>
      <c r="F1091" s="43" t="s">
        <v>3660</v>
      </c>
      <c r="G1091" s="43" t="s">
        <v>3574</v>
      </c>
      <c r="H1091" s="207">
        <v>7889</v>
      </c>
      <c r="I1091" s="207">
        <v>0</v>
      </c>
      <c r="J1091" s="207">
        <v>0</v>
      </c>
      <c r="K1091" s="45">
        <v>42300</v>
      </c>
      <c r="L1091" s="43" t="s">
        <v>3661</v>
      </c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6"/>
      <c r="BF1091" s="56"/>
      <c r="BG1091" s="56"/>
      <c r="BH1091" s="56"/>
      <c r="BI1091" s="56"/>
      <c r="BJ1091" s="56"/>
      <c r="BK1091" s="56"/>
      <c r="BL1091" s="56"/>
      <c r="BM1091" s="56"/>
      <c r="BN1091" s="56"/>
      <c r="BO1091" s="56"/>
      <c r="BP1091" s="56"/>
      <c r="BQ1091" s="56"/>
      <c r="BR1091" s="56"/>
      <c r="BS1091" s="56"/>
      <c r="BT1091" s="56"/>
      <c r="BU1091" s="56"/>
      <c r="BV1091" s="56"/>
      <c r="BW1091" s="56"/>
      <c r="BX1091" s="56"/>
      <c r="BY1091" s="56"/>
      <c r="BZ1091" s="56"/>
      <c r="CA1091" s="56"/>
      <c r="CB1091" s="56"/>
      <c r="CC1091" s="56"/>
      <c r="CD1091" s="56"/>
      <c r="CE1091" s="56"/>
      <c r="CF1091" s="56"/>
      <c r="CG1091" s="56"/>
      <c r="CH1091" s="56"/>
      <c r="CI1091" s="56"/>
      <c r="CJ1091" s="56"/>
      <c r="CK1091" s="56"/>
      <c r="CL1091" s="56"/>
      <c r="CM1091" s="56"/>
      <c r="CN1091" s="56"/>
      <c r="CO1091" s="56"/>
      <c r="CP1091" s="56"/>
    </row>
    <row r="1092" spans="1:94" s="55" customFormat="1" ht="22.5" customHeight="1">
      <c r="A1092" s="55">
        <v>19</v>
      </c>
      <c r="C1092" s="43" t="s">
        <v>3662</v>
      </c>
      <c r="D1092" s="43" t="s">
        <v>6179</v>
      </c>
      <c r="E1092" s="43" t="s">
        <v>3663</v>
      </c>
      <c r="F1092" s="43" t="s">
        <v>3664</v>
      </c>
      <c r="G1092" s="43" t="s">
        <v>3574</v>
      </c>
      <c r="H1092" s="207">
        <v>4780</v>
      </c>
      <c r="I1092" s="207">
        <v>0</v>
      </c>
      <c r="J1092" s="207">
        <v>0</v>
      </c>
      <c r="K1092" s="45">
        <v>42300</v>
      </c>
      <c r="L1092" s="43" t="s">
        <v>3665</v>
      </c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6"/>
      <c r="BF1092" s="56"/>
      <c r="BG1092" s="56"/>
      <c r="BH1092" s="56"/>
      <c r="BI1092" s="56"/>
      <c r="BJ1092" s="56"/>
      <c r="BK1092" s="56"/>
      <c r="BL1092" s="56"/>
      <c r="BM1092" s="56"/>
      <c r="BN1092" s="56"/>
      <c r="BO1092" s="56"/>
      <c r="BP1092" s="56"/>
      <c r="BQ1092" s="56"/>
      <c r="BR1092" s="56"/>
      <c r="BS1092" s="56"/>
      <c r="BT1092" s="56"/>
      <c r="BU1092" s="56"/>
      <c r="BV1092" s="56"/>
      <c r="BW1092" s="56"/>
      <c r="BX1092" s="56"/>
      <c r="BY1092" s="56"/>
      <c r="BZ1092" s="56"/>
      <c r="CA1092" s="56"/>
      <c r="CB1092" s="56"/>
      <c r="CC1092" s="56"/>
      <c r="CD1092" s="56"/>
      <c r="CE1092" s="56"/>
      <c r="CF1092" s="56"/>
      <c r="CG1092" s="56"/>
      <c r="CH1092" s="56"/>
      <c r="CI1092" s="56"/>
      <c r="CJ1092" s="56"/>
      <c r="CK1092" s="56"/>
      <c r="CL1092" s="56"/>
      <c r="CM1092" s="56"/>
      <c r="CN1092" s="56"/>
      <c r="CO1092" s="56"/>
      <c r="CP1092" s="56"/>
    </row>
    <row r="1093" spans="1:94" s="55" customFormat="1" ht="22.5" customHeight="1">
      <c r="A1093" s="55">
        <v>20</v>
      </c>
      <c r="C1093" s="43" t="s">
        <v>3666</v>
      </c>
      <c r="D1093" s="43" t="s">
        <v>6192</v>
      </c>
      <c r="E1093" s="43" t="s">
        <v>3667</v>
      </c>
      <c r="F1093" s="43" t="s">
        <v>3668</v>
      </c>
      <c r="G1093" s="43" t="s">
        <v>3574</v>
      </c>
      <c r="H1093" s="207">
        <v>114550</v>
      </c>
      <c r="I1093" s="207">
        <v>0</v>
      </c>
      <c r="J1093" s="207">
        <v>0</v>
      </c>
      <c r="K1093" s="45">
        <v>42300</v>
      </c>
      <c r="L1093" s="43" t="s">
        <v>3669</v>
      </c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6"/>
      <c r="BF1093" s="56"/>
      <c r="BG1093" s="56"/>
      <c r="BH1093" s="56"/>
      <c r="BI1093" s="56"/>
      <c r="BJ1093" s="56"/>
      <c r="BK1093" s="56"/>
      <c r="BL1093" s="56"/>
      <c r="BM1093" s="56"/>
      <c r="BN1093" s="56"/>
      <c r="BO1093" s="56"/>
      <c r="BP1093" s="56"/>
      <c r="BQ1093" s="56"/>
      <c r="BR1093" s="56"/>
      <c r="BS1093" s="56"/>
      <c r="BT1093" s="56"/>
      <c r="BU1093" s="56"/>
      <c r="BV1093" s="56"/>
      <c r="BW1093" s="56"/>
      <c r="BX1093" s="56"/>
      <c r="BY1093" s="56"/>
      <c r="BZ1093" s="56"/>
      <c r="CA1093" s="56"/>
      <c r="CB1093" s="56"/>
      <c r="CC1093" s="56"/>
      <c r="CD1093" s="56"/>
      <c r="CE1093" s="56"/>
      <c r="CF1093" s="56"/>
      <c r="CG1093" s="56"/>
      <c r="CH1093" s="56"/>
      <c r="CI1093" s="56"/>
      <c r="CJ1093" s="56"/>
      <c r="CK1093" s="56"/>
      <c r="CL1093" s="56"/>
      <c r="CM1093" s="56"/>
      <c r="CN1093" s="56"/>
      <c r="CO1093" s="56"/>
      <c r="CP1093" s="56"/>
    </row>
    <row r="1094" spans="1:94" s="55" customFormat="1" ht="22.5" customHeight="1">
      <c r="A1094" s="55">
        <v>21</v>
      </c>
      <c r="C1094" s="43" t="s">
        <v>3670</v>
      </c>
      <c r="D1094" s="43" t="s">
        <v>6192</v>
      </c>
      <c r="E1094" s="43" t="s">
        <v>3671</v>
      </c>
      <c r="F1094" s="43" t="s">
        <v>3672</v>
      </c>
      <c r="G1094" s="43" t="s">
        <v>3574</v>
      </c>
      <c r="H1094" s="207">
        <v>400</v>
      </c>
      <c r="I1094" s="207">
        <v>0</v>
      </c>
      <c r="J1094" s="207">
        <v>0</v>
      </c>
      <c r="K1094" s="45">
        <v>42300</v>
      </c>
      <c r="L1094" s="43" t="s">
        <v>3673</v>
      </c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  <c r="AA1094" s="56"/>
      <c r="AB1094" s="56"/>
      <c r="AC1094" s="56"/>
      <c r="AD1094" s="56"/>
      <c r="AE1094" s="56"/>
      <c r="AF1094" s="56"/>
      <c r="AG1094" s="56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6"/>
      <c r="BF1094" s="56"/>
      <c r="BG1094" s="56"/>
      <c r="BH1094" s="56"/>
      <c r="BI1094" s="56"/>
      <c r="BJ1094" s="56"/>
      <c r="BK1094" s="56"/>
      <c r="BL1094" s="56"/>
      <c r="BM1094" s="56"/>
      <c r="BN1094" s="56"/>
      <c r="BO1094" s="56"/>
      <c r="BP1094" s="56"/>
      <c r="BQ1094" s="56"/>
      <c r="BR1094" s="56"/>
      <c r="BS1094" s="56"/>
      <c r="BT1094" s="56"/>
      <c r="BU1094" s="56"/>
      <c r="BV1094" s="56"/>
      <c r="BW1094" s="56"/>
      <c r="BX1094" s="56"/>
      <c r="BY1094" s="56"/>
      <c r="BZ1094" s="56"/>
      <c r="CA1094" s="56"/>
      <c r="CB1094" s="56"/>
      <c r="CC1094" s="56"/>
      <c r="CD1094" s="56"/>
      <c r="CE1094" s="56"/>
      <c r="CF1094" s="56"/>
      <c r="CG1094" s="56"/>
      <c r="CH1094" s="56"/>
      <c r="CI1094" s="56"/>
      <c r="CJ1094" s="56"/>
      <c r="CK1094" s="56"/>
      <c r="CL1094" s="56"/>
      <c r="CM1094" s="56"/>
      <c r="CN1094" s="56"/>
      <c r="CO1094" s="56"/>
      <c r="CP1094" s="56"/>
    </row>
    <row r="1095" spans="1:94" s="55" customFormat="1" ht="22.5" customHeight="1">
      <c r="A1095" s="55">
        <v>22</v>
      </c>
      <c r="C1095" s="43" t="s">
        <v>3674</v>
      </c>
      <c r="D1095" s="43" t="s">
        <v>3675</v>
      </c>
      <c r="E1095" s="43" t="s">
        <v>3676</v>
      </c>
      <c r="F1095" s="43" t="s">
        <v>3677</v>
      </c>
      <c r="G1095" s="43" t="s">
        <v>3574</v>
      </c>
      <c r="H1095" s="207">
        <v>20000</v>
      </c>
      <c r="I1095" s="207">
        <v>0</v>
      </c>
      <c r="J1095" s="207">
        <v>0</v>
      </c>
      <c r="K1095" s="45">
        <v>42300</v>
      </c>
      <c r="L1095" s="43" t="s">
        <v>3678</v>
      </c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  <c r="AA1095" s="56"/>
      <c r="AB1095" s="56"/>
      <c r="AC1095" s="56"/>
      <c r="AD1095" s="56"/>
      <c r="AE1095" s="56"/>
      <c r="AF1095" s="56"/>
      <c r="AG1095" s="56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6"/>
      <c r="BF1095" s="56"/>
      <c r="BG1095" s="56"/>
      <c r="BH1095" s="56"/>
      <c r="BI1095" s="56"/>
      <c r="BJ1095" s="56"/>
      <c r="BK1095" s="56"/>
      <c r="BL1095" s="56"/>
      <c r="BM1095" s="56"/>
      <c r="BN1095" s="56"/>
      <c r="BO1095" s="56"/>
      <c r="BP1095" s="56"/>
      <c r="BQ1095" s="56"/>
      <c r="BR1095" s="56"/>
      <c r="BS1095" s="56"/>
      <c r="BT1095" s="56"/>
      <c r="BU1095" s="56"/>
      <c r="BV1095" s="56"/>
      <c r="BW1095" s="56"/>
      <c r="BX1095" s="56"/>
      <c r="BY1095" s="56"/>
      <c r="BZ1095" s="56"/>
      <c r="CA1095" s="56"/>
      <c r="CB1095" s="56"/>
      <c r="CC1095" s="56"/>
      <c r="CD1095" s="56"/>
      <c r="CE1095" s="56"/>
      <c r="CF1095" s="56"/>
      <c r="CG1095" s="56"/>
      <c r="CH1095" s="56"/>
      <c r="CI1095" s="56"/>
      <c r="CJ1095" s="56"/>
      <c r="CK1095" s="56"/>
      <c r="CL1095" s="56"/>
      <c r="CM1095" s="56"/>
      <c r="CN1095" s="56"/>
      <c r="CO1095" s="56"/>
      <c r="CP1095" s="56"/>
    </row>
    <row r="1096" spans="1:94" s="55" customFormat="1" ht="22.5" customHeight="1">
      <c r="A1096" s="55">
        <v>23</v>
      </c>
      <c r="C1096" s="43" t="s">
        <v>6191</v>
      </c>
      <c r="D1096" s="43" t="s">
        <v>6192</v>
      </c>
      <c r="E1096" s="43" t="s">
        <v>3679</v>
      </c>
      <c r="F1096" s="43" t="s">
        <v>3680</v>
      </c>
      <c r="G1096" s="43" t="s">
        <v>3574</v>
      </c>
      <c r="H1096" s="207">
        <v>400</v>
      </c>
      <c r="I1096" s="207">
        <v>0</v>
      </c>
      <c r="J1096" s="207">
        <v>0</v>
      </c>
      <c r="K1096" s="45">
        <v>42300</v>
      </c>
      <c r="L1096" s="43" t="s">
        <v>3681</v>
      </c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6"/>
      <c r="BF1096" s="56"/>
      <c r="BG1096" s="56"/>
      <c r="BH1096" s="56"/>
      <c r="BI1096" s="56"/>
      <c r="BJ1096" s="56"/>
      <c r="BK1096" s="56"/>
      <c r="BL1096" s="56"/>
      <c r="BM1096" s="56"/>
      <c r="BN1096" s="56"/>
      <c r="BO1096" s="56"/>
      <c r="BP1096" s="56"/>
      <c r="BQ1096" s="56"/>
      <c r="BR1096" s="56"/>
      <c r="BS1096" s="56"/>
      <c r="BT1096" s="56"/>
      <c r="BU1096" s="56"/>
      <c r="BV1096" s="56"/>
      <c r="BW1096" s="56"/>
      <c r="BX1096" s="56"/>
      <c r="BY1096" s="56"/>
      <c r="BZ1096" s="56"/>
      <c r="CA1096" s="56"/>
      <c r="CB1096" s="56"/>
      <c r="CC1096" s="56"/>
      <c r="CD1096" s="56"/>
      <c r="CE1096" s="56"/>
      <c r="CF1096" s="56"/>
      <c r="CG1096" s="56"/>
      <c r="CH1096" s="56"/>
      <c r="CI1096" s="56"/>
      <c r="CJ1096" s="56"/>
      <c r="CK1096" s="56"/>
      <c r="CL1096" s="56"/>
      <c r="CM1096" s="56"/>
      <c r="CN1096" s="56"/>
      <c r="CO1096" s="56"/>
      <c r="CP1096" s="56"/>
    </row>
    <row r="1097" spans="1:94" s="55" customFormat="1" ht="22.5" customHeight="1">
      <c r="A1097" s="55">
        <v>24</v>
      </c>
      <c r="C1097" s="43" t="s">
        <v>3682</v>
      </c>
      <c r="D1097" s="43" t="s">
        <v>3675</v>
      </c>
      <c r="E1097" s="43" t="s">
        <v>3683</v>
      </c>
      <c r="F1097" s="43" t="s">
        <v>3684</v>
      </c>
      <c r="G1097" s="43" t="s">
        <v>3574</v>
      </c>
      <c r="H1097" s="207">
        <v>200</v>
      </c>
      <c r="I1097" s="207">
        <v>0</v>
      </c>
      <c r="J1097" s="207">
        <v>0</v>
      </c>
      <c r="K1097" s="45">
        <v>42300</v>
      </c>
      <c r="L1097" s="43" t="s">
        <v>3685</v>
      </c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  <c r="AA1097" s="56"/>
      <c r="AB1097" s="56"/>
      <c r="AC1097" s="56"/>
      <c r="AD1097" s="56"/>
      <c r="AE1097" s="56"/>
      <c r="AF1097" s="56"/>
      <c r="AG1097" s="56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6"/>
      <c r="BF1097" s="56"/>
      <c r="BG1097" s="56"/>
      <c r="BH1097" s="56"/>
      <c r="BI1097" s="56"/>
      <c r="BJ1097" s="56"/>
      <c r="BK1097" s="56"/>
      <c r="BL1097" s="56"/>
      <c r="BM1097" s="56"/>
      <c r="BN1097" s="56"/>
      <c r="BO1097" s="56"/>
      <c r="BP1097" s="56"/>
      <c r="BQ1097" s="56"/>
      <c r="BR1097" s="56"/>
      <c r="BS1097" s="56"/>
      <c r="BT1097" s="56"/>
      <c r="BU1097" s="56"/>
      <c r="BV1097" s="56"/>
      <c r="BW1097" s="56"/>
      <c r="BX1097" s="56"/>
      <c r="BY1097" s="56"/>
      <c r="BZ1097" s="56"/>
      <c r="CA1097" s="56"/>
      <c r="CB1097" s="56"/>
      <c r="CC1097" s="56"/>
      <c r="CD1097" s="56"/>
      <c r="CE1097" s="56"/>
      <c r="CF1097" s="56"/>
      <c r="CG1097" s="56"/>
      <c r="CH1097" s="56"/>
      <c r="CI1097" s="56"/>
      <c r="CJ1097" s="56"/>
      <c r="CK1097" s="56"/>
      <c r="CL1097" s="56"/>
      <c r="CM1097" s="56"/>
      <c r="CN1097" s="56"/>
      <c r="CO1097" s="56"/>
      <c r="CP1097" s="56"/>
    </row>
    <row r="1098" spans="3:94" s="55" customFormat="1" ht="22.5" customHeight="1">
      <c r="C1098" s="43" t="s">
        <v>3686</v>
      </c>
      <c r="D1098" s="43" t="s">
        <v>3687</v>
      </c>
      <c r="E1098" s="43" t="s">
        <v>3683</v>
      </c>
      <c r="F1098" s="43" t="s">
        <v>3684</v>
      </c>
      <c r="G1098" s="43" t="s">
        <v>3574</v>
      </c>
      <c r="H1098" s="207">
        <v>1000</v>
      </c>
      <c r="I1098" s="207">
        <v>0</v>
      </c>
      <c r="J1098" s="207">
        <v>0</v>
      </c>
      <c r="K1098" s="45">
        <v>42300</v>
      </c>
      <c r="L1098" s="43" t="s">
        <v>3685</v>
      </c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  <c r="AA1098" s="56"/>
      <c r="AB1098" s="56"/>
      <c r="AC1098" s="56"/>
      <c r="AD1098" s="56"/>
      <c r="AE1098" s="56"/>
      <c r="AF1098" s="56"/>
      <c r="AG1098" s="56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6"/>
      <c r="BF1098" s="56"/>
      <c r="BG1098" s="56"/>
      <c r="BH1098" s="56"/>
      <c r="BI1098" s="56"/>
      <c r="BJ1098" s="56"/>
      <c r="BK1098" s="56"/>
      <c r="BL1098" s="56"/>
      <c r="BM1098" s="56"/>
      <c r="BN1098" s="56"/>
      <c r="BO1098" s="56"/>
      <c r="BP1098" s="56"/>
      <c r="BQ1098" s="56"/>
      <c r="BR1098" s="56"/>
      <c r="BS1098" s="56"/>
      <c r="BT1098" s="56"/>
      <c r="BU1098" s="56"/>
      <c r="BV1098" s="56"/>
      <c r="BW1098" s="56"/>
      <c r="BX1098" s="56"/>
      <c r="BY1098" s="56"/>
      <c r="BZ1098" s="56"/>
      <c r="CA1098" s="56"/>
      <c r="CB1098" s="56"/>
      <c r="CC1098" s="56"/>
      <c r="CD1098" s="56"/>
      <c r="CE1098" s="56"/>
      <c r="CF1098" s="56"/>
      <c r="CG1098" s="56"/>
      <c r="CH1098" s="56"/>
      <c r="CI1098" s="56"/>
      <c r="CJ1098" s="56"/>
      <c r="CK1098" s="56"/>
      <c r="CL1098" s="56"/>
      <c r="CM1098" s="56"/>
      <c r="CN1098" s="56"/>
      <c r="CO1098" s="56"/>
      <c r="CP1098" s="56"/>
    </row>
    <row r="1099" spans="1:94" s="55" customFormat="1" ht="22.5" customHeight="1">
      <c r="A1099" s="55">
        <v>25</v>
      </c>
      <c r="C1099" s="43" t="s">
        <v>3688</v>
      </c>
      <c r="D1099" s="43" t="s">
        <v>3624</v>
      </c>
      <c r="E1099" s="43" t="s">
        <v>3689</v>
      </c>
      <c r="F1099" s="43" t="s">
        <v>3690</v>
      </c>
      <c r="G1099" s="43" t="s">
        <v>3574</v>
      </c>
      <c r="H1099" s="207">
        <v>1409</v>
      </c>
      <c r="I1099" s="207">
        <v>0</v>
      </c>
      <c r="J1099" s="207">
        <v>0</v>
      </c>
      <c r="K1099" s="45" t="s">
        <v>3691</v>
      </c>
      <c r="L1099" s="43" t="s">
        <v>3692</v>
      </c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  <c r="AA1099" s="56"/>
      <c r="AB1099" s="56"/>
      <c r="AC1099" s="56"/>
      <c r="AD1099" s="56"/>
      <c r="AE1099" s="56"/>
      <c r="AF1099" s="56"/>
      <c r="AG1099" s="56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6"/>
      <c r="BF1099" s="56"/>
      <c r="BG1099" s="56"/>
      <c r="BH1099" s="56"/>
      <c r="BI1099" s="56"/>
      <c r="BJ1099" s="56"/>
      <c r="BK1099" s="56"/>
      <c r="BL1099" s="56"/>
      <c r="BM1099" s="56"/>
      <c r="BN1099" s="56"/>
      <c r="BO1099" s="56"/>
      <c r="BP1099" s="56"/>
      <c r="BQ1099" s="56"/>
      <c r="BR1099" s="56"/>
      <c r="BS1099" s="56"/>
      <c r="BT1099" s="56"/>
      <c r="BU1099" s="56"/>
      <c r="BV1099" s="56"/>
      <c r="BW1099" s="56"/>
      <c r="BX1099" s="56"/>
      <c r="BY1099" s="56"/>
      <c r="BZ1099" s="56"/>
      <c r="CA1099" s="56"/>
      <c r="CB1099" s="56"/>
      <c r="CC1099" s="56"/>
      <c r="CD1099" s="56"/>
      <c r="CE1099" s="56"/>
      <c r="CF1099" s="56"/>
      <c r="CG1099" s="56"/>
      <c r="CH1099" s="56"/>
      <c r="CI1099" s="56"/>
      <c r="CJ1099" s="56"/>
      <c r="CK1099" s="56"/>
      <c r="CL1099" s="56"/>
      <c r="CM1099" s="56"/>
      <c r="CN1099" s="56"/>
      <c r="CO1099" s="56"/>
      <c r="CP1099" s="56"/>
    </row>
    <row r="1100" spans="1:94" s="55" customFormat="1" ht="22.5" customHeight="1">
      <c r="A1100" s="55">
        <v>26</v>
      </c>
      <c r="C1100" s="43" t="s">
        <v>3693</v>
      </c>
      <c r="D1100" s="43" t="s">
        <v>3609</v>
      </c>
      <c r="E1100" s="43" t="s">
        <v>3694</v>
      </c>
      <c r="F1100" s="43" t="s">
        <v>3695</v>
      </c>
      <c r="G1100" s="43" t="s">
        <v>3574</v>
      </c>
      <c r="H1100" s="207">
        <v>38000</v>
      </c>
      <c r="I1100" s="207">
        <v>0</v>
      </c>
      <c r="J1100" s="207">
        <v>0</v>
      </c>
      <c r="K1100" s="45">
        <v>42300</v>
      </c>
      <c r="L1100" s="43" t="s">
        <v>3696</v>
      </c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6"/>
      <c r="BF1100" s="56"/>
      <c r="BG1100" s="56"/>
      <c r="BH1100" s="56"/>
      <c r="BI1100" s="56"/>
      <c r="BJ1100" s="56"/>
      <c r="BK1100" s="56"/>
      <c r="BL1100" s="56"/>
      <c r="BM1100" s="56"/>
      <c r="BN1100" s="56"/>
      <c r="BO1100" s="56"/>
      <c r="BP1100" s="56"/>
      <c r="BQ1100" s="56"/>
      <c r="BR1100" s="56"/>
      <c r="BS1100" s="56"/>
      <c r="BT1100" s="56"/>
      <c r="BU1100" s="56"/>
      <c r="BV1100" s="56"/>
      <c r="BW1100" s="56"/>
      <c r="BX1100" s="56"/>
      <c r="BY1100" s="56"/>
      <c r="BZ1100" s="56"/>
      <c r="CA1100" s="56"/>
      <c r="CB1100" s="56"/>
      <c r="CC1100" s="56"/>
      <c r="CD1100" s="56"/>
      <c r="CE1100" s="56"/>
      <c r="CF1100" s="56"/>
      <c r="CG1100" s="56"/>
      <c r="CH1100" s="56"/>
      <c r="CI1100" s="56"/>
      <c r="CJ1100" s="56"/>
      <c r="CK1100" s="56"/>
      <c r="CL1100" s="56"/>
      <c r="CM1100" s="56"/>
      <c r="CN1100" s="56"/>
      <c r="CO1100" s="56"/>
      <c r="CP1100" s="56"/>
    </row>
    <row r="1101" spans="1:94" s="55" customFormat="1" ht="22.5" customHeight="1">
      <c r="A1101" s="55">
        <v>27</v>
      </c>
      <c r="C1101" s="43" t="s">
        <v>3697</v>
      </c>
      <c r="D1101" s="43" t="s">
        <v>6192</v>
      </c>
      <c r="E1101" s="43" t="s">
        <v>3698</v>
      </c>
      <c r="F1101" s="43" t="s">
        <v>3699</v>
      </c>
      <c r="G1101" s="43" t="s">
        <v>3574</v>
      </c>
      <c r="H1101" s="207">
        <v>4000</v>
      </c>
      <c r="I1101" s="207">
        <v>0</v>
      </c>
      <c r="J1101" s="207">
        <v>0</v>
      </c>
      <c r="K1101" s="45">
        <v>42300</v>
      </c>
      <c r="L1101" s="43" t="s">
        <v>3700</v>
      </c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  <c r="AA1101" s="56"/>
      <c r="AB1101" s="56"/>
      <c r="AC1101" s="56"/>
      <c r="AD1101" s="56"/>
      <c r="AE1101" s="56"/>
      <c r="AF1101" s="56"/>
      <c r="AG1101" s="56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6"/>
      <c r="BF1101" s="56"/>
      <c r="BG1101" s="56"/>
      <c r="BH1101" s="56"/>
      <c r="BI1101" s="56"/>
      <c r="BJ1101" s="56"/>
      <c r="BK1101" s="56"/>
      <c r="BL1101" s="56"/>
      <c r="BM1101" s="56"/>
      <c r="BN1101" s="56"/>
      <c r="BO1101" s="56"/>
      <c r="BP1101" s="56"/>
      <c r="BQ1101" s="56"/>
      <c r="BR1101" s="56"/>
      <c r="BS1101" s="56"/>
      <c r="BT1101" s="56"/>
      <c r="BU1101" s="56"/>
      <c r="BV1101" s="56"/>
      <c r="BW1101" s="56"/>
      <c r="BX1101" s="56"/>
      <c r="BY1101" s="56"/>
      <c r="BZ1101" s="56"/>
      <c r="CA1101" s="56"/>
      <c r="CB1101" s="56"/>
      <c r="CC1101" s="56"/>
      <c r="CD1101" s="56"/>
      <c r="CE1101" s="56"/>
      <c r="CF1101" s="56"/>
      <c r="CG1101" s="56"/>
      <c r="CH1101" s="56"/>
      <c r="CI1101" s="56"/>
      <c r="CJ1101" s="56"/>
      <c r="CK1101" s="56"/>
      <c r="CL1101" s="56"/>
      <c r="CM1101" s="56"/>
      <c r="CN1101" s="56"/>
      <c r="CO1101" s="56"/>
      <c r="CP1101" s="56"/>
    </row>
    <row r="1102" spans="1:94" s="55" customFormat="1" ht="22.5" customHeight="1">
      <c r="A1102" s="55">
        <v>28</v>
      </c>
      <c r="C1102" s="55" t="s">
        <v>3701</v>
      </c>
      <c r="D1102" s="55" t="s">
        <v>3624</v>
      </c>
      <c r="E1102" s="55" t="s">
        <v>3702</v>
      </c>
      <c r="F1102" s="55" t="s">
        <v>3703</v>
      </c>
      <c r="G1102" s="43" t="s">
        <v>3574</v>
      </c>
      <c r="H1102" s="207">
        <v>200</v>
      </c>
      <c r="I1102" s="208">
        <v>0</v>
      </c>
      <c r="J1102" s="208">
        <v>0</v>
      </c>
      <c r="K1102" s="57">
        <v>42408</v>
      </c>
      <c r="L1102" s="55" t="s">
        <v>3704</v>
      </c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  <c r="Z1102" s="56"/>
      <c r="AA1102" s="56"/>
      <c r="AB1102" s="56"/>
      <c r="AC1102" s="56"/>
      <c r="AD1102" s="56"/>
      <c r="AE1102" s="56"/>
      <c r="AF1102" s="56"/>
      <c r="AG1102" s="56"/>
      <c r="AH1102" s="56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56"/>
      <c r="AU1102" s="56"/>
      <c r="AV1102" s="56"/>
      <c r="AW1102" s="56"/>
      <c r="AX1102" s="56"/>
      <c r="AY1102" s="56"/>
      <c r="AZ1102" s="56"/>
      <c r="BA1102" s="56"/>
      <c r="BB1102" s="56"/>
      <c r="BC1102" s="56"/>
      <c r="BD1102" s="56"/>
      <c r="BE1102" s="56"/>
      <c r="BF1102" s="56"/>
      <c r="BG1102" s="56"/>
      <c r="BH1102" s="56"/>
      <c r="BI1102" s="56"/>
      <c r="BJ1102" s="56"/>
      <c r="BK1102" s="56"/>
      <c r="BL1102" s="56"/>
      <c r="BM1102" s="56"/>
      <c r="BN1102" s="56"/>
      <c r="BO1102" s="56"/>
      <c r="BP1102" s="56"/>
      <c r="BQ1102" s="56"/>
      <c r="BR1102" s="56"/>
      <c r="BS1102" s="56"/>
      <c r="BT1102" s="56"/>
      <c r="BU1102" s="56"/>
      <c r="BV1102" s="56"/>
      <c r="BW1102" s="56"/>
      <c r="BX1102" s="56"/>
      <c r="BY1102" s="56"/>
      <c r="BZ1102" s="56"/>
      <c r="CA1102" s="56"/>
      <c r="CB1102" s="56"/>
      <c r="CC1102" s="56"/>
      <c r="CD1102" s="56"/>
      <c r="CE1102" s="56"/>
      <c r="CF1102" s="56"/>
      <c r="CG1102" s="56"/>
      <c r="CH1102" s="56"/>
      <c r="CI1102" s="56"/>
      <c r="CJ1102" s="56"/>
      <c r="CK1102" s="56"/>
      <c r="CL1102" s="56"/>
      <c r="CM1102" s="56"/>
      <c r="CN1102" s="56"/>
      <c r="CO1102" s="56"/>
      <c r="CP1102" s="56"/>
    </row>
    <row r="1103" spans="1:94" s="55" customFormat="1" ht="22.5" customHeight="1">
      <c r="A1103" s="55">
        <v>29</v>
      </c>
      <c r="C1103" s="55" t="s">
        <v>3705</v>
      </c>
      <c r="D1103" s="55" t="s">
        <v>6179</v>
      </c>
      <c r="E1103" s="55" t="s">
        <v>3706</v>
      </c>
      <c r="F1103" s="55" t="s">
        <v>3707</v>
      </c>
      <c r="G1103" s="43" t="s">
        <v>3574</v>
      </c>
      <c r="H1103" s="207">
        <v>2325</v>
      </c>
      <c r="I1103" s="208">
        <v>0</v>
      </c>
      <c r="J1103" s="208">
        <v>0</v>
      </c>
      <c r="K1103" s="57">
        <v>42468</v>
      </c>
      <c r="L1103" s="55" t="s">
        <v>3708</v>
      </c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  <c r="Z1103" s="56"/>
      <c r="AA1103" s="56"/>
      <c r="AB1103" s="56"/>
      <c r="AC1103" s="56"/>
      <c r="AD1103" s="56"/>
      <c r="AE1103" s="56"/>
      <c r="AF1103" s="56"/>
      <c r="AG1103" s="56"/>
      <c r="AH1103" s="56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56"/>
      <c r="AT1103" s="56"/>
      <c r="AU1103" s="56"/>
      <c r="AV1103" s="56"/>
      <c r="AW1103" s="56"/>
      <c r="AX1103" s="56"/>
      <c r="AY1103" s="56"/>
      <c r="AZ1103" s="56"/>
      <c r="BA1103" s="56"/>
      <c r="BB1103" s="56"/>
      <c r="BC1103" s="56"/>
      <c r="BD1103" s="56"/>
      <c r="BE1103" s="56"/>
      <c r="BF1103" s="56"/>
      <c r="BG1103" s="56"/>
      <c r="BH1103" s="56"/>
      <c r="BI1103" s="56"/>
      <c r="BJ1103" s="56"/>
      <c r="BK1103" s="56"/>
      <c r="BL1103" s="56"/>
      <c r="BM1103" s="56"/>
      <c r="BN1103" s="56"/>
      <c r="BO1103" s="56"/>
      <c r="BP1103" s="56"/>
      <c r="BQ1103" s="56"/>
      <c r="BR1103" s="56"/>
      <c r="BS1103" s="56"/>
      <c r="BT1103" s="56"/>
      <c r="BU1103" s="56"/>
      <c r="BV1103" s="56"/>
      <c r="BW1103" s="56"/>
      <c r="BX1103" s="56"/>
      <c r="BY1103" s="56"/>
      <c r="BZ1103" s="56"/>
      <c r="CA1103" s="56"/>
      <c r="CB1103" s="56"/>
      <c r="CC1103" s="56"/>
      <c r="CD1103" s="56"/>
      <c r="CE1103" s="56"/>
      <c r="CF1103" s="56"/>
      <c r="CG1103" s="56"/>
      <c r="CH1103" s="56"/>
      <c r="CI1103" s="56"/>
      <c r="CJ1103" s="56"/>
      <c r="CK1103" s="56"/>
      <c r="CL1103" s="56"/>
      <c r="CM1103" s="56"/>
      <c r="CN1103" s="56"/>
      <c r="CO1103" s="56"/>
      <c r="CP1103" s="56"/>
    </row>
    <row r="1104" spans="1:94" s="55" customFormat="1" ht="22.5" customHeight="1">
      <c r="A1104" s="55">
        <v>30</v>
      </c>
      <c r="C1104" s="55" t="s">
        <v>3709</v>
      </c>
      <c r="D1104" s="55" t="s">
        <v>6179</v>
      </c>
      <c r="E1104" s="55" t="s">
        <v>3710</v>
      </c>
      <c r="F1104" s="55" t="s">
        <v>3711</v>
      </c>
      <c r="G1104" s="43" t="s">
        <v>3574</v>
      </c>
      <c r="H1104" s="207">
        <v>5200</v>
      </c>
      <c r="I1104" s="208">
        <v>0</v>
      </c>
      <c r="J1104" s="208">
        <v>0</v>
      </c>
      <c r="K1104" s="57">
        <v>42468</v>
      </c>
      <c r="L1104" s="55" t="s">
        <v>3712</v>
      </c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  <c r="AA1104" s="56"/>
      <c r="AB1104" s="56"/>
      <c r="AC1104" s="56"/>
      <c r="AD1104" s="56"/>
      <c r="AE1104" s="56"/>
      <c r="AF1104" s="56"/>
      <c r="AG1104" s="56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6"/>
      <c r="BF1104" s="56"/>
      <c r="BG1104" s="56"/>
      <c r="BH1104" s="56"/>
      <c r="BI1104" s="56"/>
      <c r="BJ1104" s="56"/>
      <c r="BK1104" s="56"/>
      <c r="BL1104" s="56"/>
      <c r="BM1104" s="56"/>
      <c r="BN1104" s="56"/>
      <c r="BO1104" s="56"/>
      <c r="BP1104" s="56"/>
      <c r="BQ1104" s="56"/>
      <c r="BR1104" s="56"/>
      <c r="BS1104" s="56"/>
      <c r="BT1104" s="56"/>
      <c r="BU1104" s="56"/>
      <c r="BV1104" s="56"/>
      <c r="BW1104" s="56"/>
      <c r="BX1104" s="56"/>
      <c r="BY1104" s="56"/>
      <c r="BZ1104" s="56"/>
      <c r="CA1104" s="56"/>
      <c r="CB1104" s="56"/>
      <c r="CC1104" s="56"/>
      <c r="CD1104" s="56"/>
      <c r="CE1104" s="56"/>
      <c r="CF1104" s="56"/>
      <c r="CG1104" s="56"/>
      <c r="CH1104" s="56"/>
      <c r="CI1104" s="56"/>
      <c r="CJ1104" s="56"/>
      <c r="CK1104" s="56"/>
      <c r="CL1104" s="56"/>
      <c r="CM1104" s="56"/>
      <c r="CN1104" s="56"/>
      <c r="CO1104" s="56"/>
      <c r="CP1104" s="56"/>
    </row>
    <row r="1105" spans="1:94" s="55" customFormat="1" ht="22.5" customHeight="1">
      <c r="A1105" s="55">
        <v>31</v>
      </c>
      <c r="C1105" s="55" t="s">
        <v>3713</v>
      </c>
      <c r="D1105" s="55" t="s">
        <v>6192</v>
      </c>
      <c r="E1105" s="55" t="s">
        <v>3714</v>
      </c>
      <c r="F1105" s="55" t="s">
        <v>3715</v>
      </c>
      <c r="G1105" s="43" t="s">
        <v>3574</v>
      </c>
      <c r="H1105" s="207">
        <v>200</v>
      </c>
      <c r="I1105" s="208">
        <v>0</v>
      </c>
      <c r="J1105" s="208">
        <v>0</v>
      </c>
      <c r="K1105" s="57">
        <v>42377</v>
      </c>
      <c r="L1105" s="55" t="s">
        <v>3716</v>
      </c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  <c r="Z1105" s="56"/>
      <c r="AA1105" s="56"/>
      <c r="AB1105" s="56"/>
      <c r="AC1105" s="56"/>
      <c r="AD1105" s="56"/>
      <c r="AE1105" s="56"/>
      <c r="AF1105" s="56"/>
      <c r="AG1105" s="56"/>
      <c r="AH1105" s="56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56"/>
      <c r="AT1105" s="56"/>
      <c r="AU1105" s="56"/>
      <c r="AV1105" s="56"/>
      <c r="AW1105" s="56"/>
      <c r="AX1105" s="56"/>
      <c r="AY1105" s="56"/>
      <c r="AZ1105" s="56"/>
      <c r="BA1105" s="56"/>
      <c r="BB1105" s="56"/>
      <c r="BC1105" s="56"/>
      <c r="BD1105" s="56"/>
      <c r="BE1105" s="56"/>
      <c r="BF1105" s="56"/>
      <c r="BG1105" s="56"/>
      <c r="BH1105" s="56"/>
      <c r="BI1105" s="56"/>
      <c r="BJ1105" s="56"/>
      <c r="BK1105" s="56"/>
      <c r="BL1105" s="56"/>
      <c r="BM1105" s="56"/>
      <c r="BN1105" s="56"/>
      <c r="BO1105" s="56"/>
      <c r="BP1105" s="56"/>
      <c r="BQ1105" s="56"/>
      <c r="BR1105" s="56"/>
      <c r="BS1105" s="56"/>
      <c r="BT1105" s="56"/>
      <c r="BU1105" s="56"/>
      <c r="BV1105" s="56"/>
      <c r="BW1105" s="56"/>
      <c r="BX1105" s="56"/>
      <c r="BY1105" s="56"/>
      <c r="BZ1105" s="56"/>
      <c r="CA1105" s="56"/>
      <c r="CB1105" s="56"/>
      <c r="CC1105" s="56"/>
      <c r="CD1105" s="56"/>
      <c r="CE1105" s="56"/>
      <c r="CF1105" s="56"/>
      <c r="CG1105" s="56"/>
      <c r="CH1105" s="56"/>
      <c r="CI1105" s="56"/>
      <c r="CJ1105" s="56"/>
      <c r="CK1105" s="56"/>
      <c r="CL1105" s="56"/>
      <c r="CM1105" s="56"/>
      <c r="CN1105" s="56"/>
      <c r="CO1105" s="56"/>
      <c r="CP1105" s="56"/>
    </row>
    <row r="1106" spans="1:94" s="55" customFormat="1" ht="22.5" customHeight="1">
      <c r="A1106" s="55">
        <v>32</v>
      </c>
      <c r="C1106" s="55" t="s">
        <v>3717</v>
      </c>
      <c r="D1106" s="55" t="s">
        <v>3624</v>
      </c>
      <c r="E1106" s="55" t="s">
        <v>3718</v>
      </c>
      <c r="F1106" s="55" t="s">
        <v>3719</v>
      </c>
      <c r="G1106" s="43" t="s">
        <v>3574</v>
      </c>
      <c r="H1106" s="207">
        <v>300</v>
      </c>
      <c r="I1106" s="208">
        <v>0</v>
      </c>
      <c r="J1106" s="208">
        <v>0</v>
      </c>
      <c r="K1106" s="57" t="s">
        <v>3691</v>
      </c>
      <c r="L1106" s="55" t="s">
        <v>3720</v>
      </c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  <c r="AA1106" s="56"/>
      <c r="AB1106" s="56"/>
      <c r="AC1106" s="56"/>
      <c r="AD1106" s="56"/>
      <c r="AE1106" s="56"/>
      <c r="AF1106" s="56"/>
      <c r="AG1106" s="56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56"/>
      <c r="AT1106" s="56"/>
      <c r="AU1106" s="56"/>
      <c r="AV1106" s="56"/>
      <c r="AW1106" s="56"/>
      <c r="AX1106" s="56"/>
      <c r="AY1106" s="56"/>
      <c r="AZ1106" s="56"/>
      <c r="BA1106" s="56"/>
      <c r="BB1106" s="56"/>
      <c r="BC1106" s="56"/>
      <c r="BD1106" s="56"/>
      <c r="BE1106" s="56"/>
      <c r="BF1106" s="56"/>
      <c r="BG1106" s="56"/>
      <c r="BH1106" s="56"/>
      <c r="BI1106" s="56"/>
      <c r="BJ1106" s="56"/>
      <c r="BK1106" s="56"/>
      <c r="BL1106" s="56"/>
      <c r="BM1106" s="56"/>
      <c r="BN1106" s="56"/>
      <c r="BO1106" s="56"/>
      <c r="BP1106" s="56"/>
      <c r="BQ1106" s="56"/>
      <c r="BR1106" s="56"/>
      <c r="BS1106" s="56"/>
      <c r="BT1106" s="56"/>
      <c r="BU1106" s="56"/>
      <c r="BV1106" s="56"/>
      <c r="BW1106" s="56"/>
      <c r="BX1106" s="56"/>
      <c r="BY1106" s="56"/>
      <c r="BZ1106" s="56"/>
      <c r="CA1106" s="56"/>
      <c r="CB1106" s="56"/>
      <c r="CC1106" s="56"/>
      <c r="CD1106" s="56"/>
      <c r="CE1106" s="56"/>
      <c r="CF1106" s="56"/>
      <c r="CG1106" s="56"/>
      <c r="CH1106" s="56"/>
      <c r="CI1106" s="56"/>
      <c r="CJ1106" s="56"/>
      <c r="CK1106" s="56"/>
      <c r="CL1106" s="56"/>
      <c r="CM1106" s="56"/>
      <c r="CN1106" s="56"/>
      <c r="CO1106" s="56"/>
      <c r="CP1106" s="56"/>
    </row>
    <row r="1107" spans="1:94" s="55" customFormat="1" ht="22.5" customHeight="1">
      <c r="A1107" s="55">
        <v>33</v>
      </c>
      <c r="C1107" s="55" t="s">
        <v>3721</v>
      </c>
      <c r="D1107" s="55" t="s">
        <v>3624</v>
      </c>
      <c r="E1107" s="55" t="s">
        <v>3718</v>
      </c>
      <c r="F1107" s="55" t="s">
        <v>3722</v>
      </c>
      <c r="G1107" s="43" t="s">
        <v>3574</v>
      </c>
      <c r="H1107" s="207">
        <v>3050</v>
      </c>
      <c r="I1107" s="208">
        <v>0</v>
      </c>
      <c r="J1107" s="208">
        <v>0</v>
      </c>
      <c r="K1107" s="57" t="s">
        <v>3691</v>
      </c>
      <c r="L1107" s="55" t="s">
        <v>3723</v>
      </c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  <c r="AA1107" s="56"/>
      <c r="AB1107" s="56"/>
      <c r="AC1107" s="56"/>
      <c r="AD1107" s="56"/>
      <c r="AE1107" s="56"/>
      <c r="AF1107" s="56"/>
      <c r="AG1107" s="56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56"/>
      <c r="AT1107" s="56"/>
      <c r="AU1107" s="56"/>
      <c r="AV1107" s="56"/>
      <c r="AW1107" s="56"/>
      <c r="AX1107" s="56"/>
      <c r="AY1107" s="56"/>
      <c r="AZ1107" s="56"/>
      <c r="BA1107" s="56"/>
      <c r="BB1107" s="56"/>
      <c r="BC1107" s="56"/>
      <c r="BD1107" s="56"/>
      <c r="BE1107" s="56"/>
      <c r="BF1107" s="56"/>
      <c r="BG1107" s="56"/>
      <c r="BH1107" s="56"/>
      <c r="BI1107" s="56"/>
      <c r="BJ1107" s="56"/>
      <c r="BK1107" s="56"/>
      <c r="BL1107" s="56"/>
      <c r="BM1107" s="56"/>
      <c r="BN1107" s="56"/>
      <c r="BO1107" s="56"/>
      <c r="BP1107" s="56"/>
      <c r="BQ1107" s="56"/>
      <c r="BR1107" s="56"/>
      <c r="BS1107" s="56"/>
      <c r="BT1107" s="56"/>
      <c r="BU1107" s="56"/>
      <c r="BV1107" s="56"/>
      <c r="BW1107" s="56"/>
      <c r="BX1107" s="56"/>
      <c r="BY1107" s="56"/>
      <c r="BZ1107" s="56"/>
      <c r="CA1107" s="56"/>
      <c r="CB1107" s="56"/>
      <c r="CC1107" s="56"/>
      <c r="CD1107" s="56"/>
      <c r="CE1107" s="56"/>
      <c r="CF1107" s="56"/>
      <c r="CG1107" s="56"/>
      <c r="CH1107" s="56"/>
      <c r="CI1107" s="56"/>
      <c r="CJ1107" s="56"/>
      <c r="CK1107" s="56"/>
      <c r="CL1107" s="56"/>
      <c r="CM1107" s="56"/>
      <c r="CN1107" s="56"/>
      <c r="CO1107" s="56"/>
      <c r="CP1107" s="56"/>
    </row>
    <row r="1108" spans="1:94" s="55" customFormat="1" ht="22.5" customHeight="1">
      <c r="A1108" s="55">
        <v>34</v>
      </c>
      <c r="C1108" s="55" t="s">
        <v>3724</v>
      </c>
      <c r="D1108" s="55" t="s">
        <v>6179</v>
      </c>
      <c r="E1108" s="55" t="s">
        <v>3725</v>
      </c>
      <c r="F1108" s="55" t="s">
        <v>3726</v>
      </c>
      <c r="G1108" s="43" t="s">
        <v>3574</v>
      </c>
      <c r="H1108" s="207">
        <v>200</v>
      </c>
      <c r="I1108" s="208">
        <v>0</v>
      </c>
      <c r="J1108" s="208">
        <v>0</v>
      </c>
      <c r="K1108" s="57" t="s">
        <v>3691</v>
      </c>
      <c r="L1108" s="55" t="s">
        <v>3727</v>
      </c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  <c r="Z1108" s="56"/>
      <c r="AA1108" s="56"/>
      <c r="AB1108" s="56"/>
      <c r="AC1108" s="56"/>
      <c r="AD1108" s="56"/>
      <c r="AE1108" s="56"/>
      <c r="AF1108" s="56"/>
      <c r="AG1108" s="56"/>
      <c r="AH1108" s="56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56"/>
      <c r="AT1108" s="56"/>
      <c r="AU1108" s="56"/>
      <c r="AV1108" s="56"/>
      <c r="AW1108" s="56"/>
      <c r="AX1108" s="56"/>
      <c r="AY1108" s="56"/>
      <c r="AZ1108" s="56"/>
      <c r="BA1108" s="56"/>
      <c r="BB1108" s="56"/>
      <c r="BC1108" s="56"/>
      <c r="BD1108" s="56"/>
      <c r="BE1108" s="56"/>
      <c r="BF1108" s="56"/>
      <c r="BG1108" s="56"/>
      <c r="BH1108" s="56"/>
      <c r="BI1108" s="56"/>
      <c r="BJ1108" s="56"/>
      <c r="BK1108" s="56"/>
      <c r="BL1108" s="56"/>
      <c r="BM1108" s="56"/>
      <c r="BN1108" s="56"/>
      <c r="BO1108" s="56"/>
      <c r="BP1108" s="56"/>
      <c r="BQ1108" s="56"/>
      <c r="BR1108" s="56"/>
      <c r="BS1108" s="56"/>
      <c r="BT1108" s="56"/>
      <c r="BU1108" s="56"/>
      <c r="BV1108" s="56"/>
      <c r="BW1108" s="56"/>
      <c r="BX1108" s="56"/>
      <c r="BY1108" s="56"/>
      <c r="BZ1108" s="56"/>
      <c r="CA1108" s="56"/>
      <c r="CB1108" s="56"/>
      <c r="CC1108" s="56"/>
      <c r="CD1108" s="56"/>
      <c r="CE1108" s="56"/>
      <c r="CF1108" s="56"/>
      <c r="CG1108" s="56"/>
      <c r="CH1108" s="56"/>
      <c r="CI1108" s="56"/>
      <c r="CJ1108" s="56"/>
      <c r="CK1108" s="56"/>
      <c r="CL1108" s="56"/>
      <c r="CM1108" s="56"/>
      <c r="CN1108" s="56"/>
      <c r="CO1108" s="56"/>
      <c r="CP1108" s="56"/>
    </row>
    <row r="1109" spans="1:94" s="55" customFormat="1" ht="22.5" customHeight="1">
      <c r="A1109" s="55">
        <v>35</v>
      </c>
      <c r="C1109" s="55" t="s">
        <v>3728</v>
      </c>
      <c r="D1109" s="55" t="s">
        <v>6179</v>
      </c>
      <c r="E1109" s="55" t="s">
        <v>3725</v>
      </c>
      <c r="F1109" s="55" t="s">
        <v>3729</v>
      </c>
      <c r="G1109" s="43" t="s">
        <v>3574</v>
      </c>
      <c r="H1109" s="207">
        <v>200</v>
      </c>
      <c r="I1109" s="208">
        <v>0</v>
      </c>
      <c r="J1109" s="208">
        <v>0</v>
      </c>
      <c r="K1109" s="57" t="s">
        <v>3691</v>
      </c>
      <c r="L1109" s="55" t="s">
        <v>3730</v>
      </c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  <c r="Z1109" s="56"/>
      <c r="AA1109" s="56"/>
      <c r="AB1109" s="56"/>
      <c r="AC1109" s="56"/>
      <c r="AD1109" s="56"/>
      <c r="AE1109" s="56"/>
      <c r="AF1109" s="56"/>
      <c r="AG1109" s="56"/>
      <c r="AH1109" s="56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56"/>
      <c r="AT1109" s="56"/>
      <c r="AU1109" s="56"/>
      <c r="AV1109" s="56"/>
      <c r="AW1109" s="56"/>
      <c r="AX1109" s="56"/>
      <c r="AY1109" s="56"/>
      <c r="AZ1109" s="56"/>
      <c r="BA1109" s="56"/>
      <c r="BB1109" s="56"/>
      <c r="BC1109" s="56"/>
      <c r="BD1109" s="56"/>
      <c r="BE1109" s="56"/>
      <c r="BF1109" s="56"/>
      <c r="BG1109" s="56"/>
      <c r="BH1109" s="56"/>
      <c r="BI1109" s="56"/>
      <c r="BJ1109" s="56"/>
      <c r="BK1109" s="56"/>
      <c r="BL1109" s="56"/>
      <c r="BM1109" s="56"/>
      <c r="BN1109" s="56"/>
      <c r="BO1109" s="56"/>
      <c r="BP1109" s="56"/>
      <c r="BQ1109" s="56"/>
      <c r="BR1109" s="56"/>
      <c r="BS1109" s="56"/>
      <c r="BT1109" s="56"/>
      <c r="BU1109" s="56"/>
      <c r="BV1109" s="56"/>
      <c r="BW1109" s="56"/>
      <c r="BX1109" s="56"/>
      <c r="BY1109" s="56"/>
      <c r="BZ1109" s="56"/>
      <c r="CA1109" s="56"/>
      <c r="CB1109" s="56"/>
      <c r="CC1109" s="56"/>
      <c r="CD1109" s="56"/>
      <c r="CE1109" s="56"/>
      <c r="CF1109" s="56"/>
      <c r="CG1109" s="56"/>
      <c r="CH1109" s="56"/>
      <c r="CI1109" s="56"/>
      <c r="CJ1109" s="56"/>
      <c r="CK1109" s="56"/>
      <c r="CL1109" s="56"/>
      <c r="CM1109" s="56"/>
      <c r="CN1109" s="56"/>
      <c r="CO1109" s="56"/>
      <c r="CP1109" s="56"/>
    </row>
    <row r="1110" spans="1:94" s="55" customFormat="1" ht="22.5" customHeight="1">
      <c r="A1110" s="55">
        <v>36</v>
      </c>
      <c r="C1110" s="55" t="s">
        <v>3731</v>
      </c>
      <c r="D1110" s="55" t="s">
        <v>6179</v>
      </c>
      <c r="E1110" s="55" t="s">
        <v>3732</v>
      </c>
      <c r="F1110" s="55" t="s">
        <v>3733</v>
      </c>
      <c r="G1110" s="43" t="s">
        <v>3574</v>
      </c>
      <c r="H1110" s="207">
        <v>200</v>
      </c>
      <c r="I1110" s="208">
        <v>0</v>
      </c>
      <c r="J1110" s="208">
        <v>0</v>
      </c>
      <c r="K1110" s="57" t="s">
        <v>3691</v>
      </c>
      <c r="L1110" s="55" t="s">
        <v>3734</v>
      </c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  <c r="AA1110" s="56"/>
      <c r="AB1110" s="56"/>
      <c r="AC1110" s="56"/>
      <c r="AD1110" s="56"/>
      <c r="AE1110" s="56"/>
      <c r="AF1110" s="56"/>
      <c r="AG1110" s="56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6"/>
      <c r="BF1110" s="56"/>
      <c r="BG1110" s="56"/>
      <c r="BH1110" s="56"/>
      <c r="BI1110" s="56"/>
      <c r="BJ1110" s="56"/>
      <c r="BK1110" s="56"/>
      <c r="BL1110" s="56"/>
      <c r="BM1110" s="56"/>
      <c r="BN1110" s="56"/>
      <c r="BO1110" s="56"/>
      <c r="BP1110" s="56"/>
      <c r="BQ1110" s="56"/>
      <c r="BR1110" s="56"/>
      <c r="BS1110" s="56"/>
      <c r="BT1110" s="56"/>
      <c r="BU1110" s="56"/>
      <c r="BV1110" s="56"/>
      <c r="BW1110" s="56"/>
      <c r="BX1110" s="56"/>
      <c r="BY1110" s="56"/>
      <c r="BZ1110" s="56"/>
      <c r="CA1110" s="56"/>
      <c r="CB1110" s="56"/>
      <c r="CC1110" s="56"/>
      <c r="CD1110" s="56"/>
      <c r="CE1110" s="56"/>
      <c r="CF1110" s="56"/>
      <c r="CG1110" s="56"/>
      <c r="CH1110" s="56"/>
      <c r="CI1110" s="56"/>
      <c r="CJ1110" s="56"/>
      <c r="CK1110" s="56"/>
      <c r="CL1110" s="56"/>
      <c r="CM1110" s="56"/>
      <c r="CN1110" s="56"/>
      <c r="CO1110" s="56"/>
      <c r="CP1110" s="56"/>
    </row>
    <row r="1111" spans="1:94" s="55" customFormat="1" ht="22.5" customHeight="1">
      <c r="A1111" s="55">
        <v>37</v>
      </c>
      <c r="C1111" s="55" t="s">
        <v>3735</v>
      </c>
      <c r="D1111" s="55" t="s">
        <v>6192</v>
      </c>
      <c r="E1111" s="55" t="s">
        <v>3736</v>
      </c>
      <c r="F1111" s="55" t="s">
        <v>3737</v>
      </c>
      <c r="G1111" s="43" t="s">
        <v>3574</v>
      </c>
      <c r="H1111" s="207">
        <v>4500</v>
      </c>
      <c r="I1111" s="208">
        <v>0</v>
      </c>
      <c r="J1111" s="208">
        <v>0</v>
      </c>
      <c r="K1111" s="57" t="s">
        <v>3691</v>
      </c>
      <c r="L1111" s="55" t="s">
        <v>3738</v>
      </c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  <c r="Z1111" s="56"/>
      <c r="AA1111" s="56"/>
      <c r="AB1111" s="56"/>
      <c r="AC1111" s="56"/>
      <c r="AD1111" s="56"/>
      <c r="AE1111" s="56"/>
      <c r="AF1111" s="56"/>
      <c r="AG1111" s="56"/>
      <c r="AH1111" s="56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56"/>
      <c r="AT1111" s="56"/>
      <c r="AU1111" s="56"/>
      <c r="AV1111" s="56"/>
      <c r="AW1111" s="56"/>
      <c r="AX1111" s="56"/>
      <c r="AY1111" s="56"/>
      <c r="AZ1111" s="56"/>
      <c r="BA1111" s="56"/>
      <c r="BB1111" s="56"/>
      <c r="BC1111" s="56"/>
      <c r="BD1111" s="56"/>
      <c r="BE1111" s="56"/>
      <c r="BF1111" s="56"/>
      <c r="BG1111" s="56"/>
      <c r="BH1111" s="56"/>
      <c r="BI1111" s="56"/>
      <c r="BJ1111" s="56"/>
      <c r="BK1111" s="56"/>
      <c r="BL1111" s="56"/>
      <c r="BM1111" s="56"/>
      <c r="BN1111" s="56"/>
      <c r="BO1111" s="56"/>
      <c r="BP1111" s="56"/>
      <c r="BQ1111" s="56"/>
      <c r="BR1111" s="56"/>
      <c r="BS1111" s="56"/>
      <c r="BT1111" s="56"/>
      <c r="BU1111" s="56"/>
      <c r="BV1111" s="56"/>
      <c r="BW1111" s="56"/>
      <c r="BX1111" s="56"/>
      <c r="BY1111" s="56"/>
      <c r="BZ1111" s="56"/>
      <c r="CA1111" s="56"/>
      <c r="CB1111" s="56"/>
      <c r="CC1111" s="56"/>
      <c r="CD1111" s="56"/>
      <c r="CE1111" s="56"/>
      <c r="CF1111" s="56"/>
      <c r="CG1111" s="56"/>
      <c r="CH1111" s="56"/>
      <c r="CI1111" s="56"/>
      <c r="CJ1111" s="56"/>
      <c r="CK1111" s="56"/>
      <c r="CL1111" s="56"/>
      <c r="CM1111" s="56"/>
      <c r="CN1111" s="56"/>
      <c r="CO1111" s="56"/>
      <c r="CP1111" s="56"/>
    </row>
    <row r="1112" spans="1:94" s="55" customFormat="1" ht="22.5" customHeight="1">
      <c r="A1112" s="55">
        <v>38</v>
      </c>
      <c r="C1112" s="55" t="s">
        <v>3739</v>
      </c>
      <c r="D1112" s="55" t="s">
        <v>6192</v>
      </c>
      <c r="E1112" s="55" t="s">
        <v>3740</v>
      </c>
      <c r="F1112" s="55" t="s">
        <v>3741</v>
      </c>
      <c r="G1112" s="43" t="s">
        <v>3574</v>
      </c>
      <c r="H1112" s="207">
        <v>4500</v>
      </c>
      <c r="I1112" s="208">
        <v>0</v>
      </c>
      <c r="J1112" s="208">
        <v>0</v>
      </c>
      <c r="K1112" s="57" t="s">
        <v>3691</v>
      </c>
      <c r="L1112" s="55" t="s">
        <v>3742</v>
      </c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6"/>
      <c r="BF1112" s="56"/>
      <c r="BG1112" s="56"/>
      <c r="BH1112" s="56"/>
      <c r="BI1112" s="56"/>
      <c r="BJ1112" s="56"/>
      <c r="BK1112" s="56"/>
      <c r="BL1112" s="56"/>
      <c r="BM1112" s="56"/>
      <c r="BN1112" s="56"/>
      <c r="BO1112" s="56"/>
      <c r="BP1112" s="56"/>
      <c r="BQ1112" s="56"/>
      <c r="BR1112" s="56"/>
      <c r="BS1112" s="56"/>
      <c r="BT1112" s="56"/>
      <c r="BU1112" s="56"/>
      <c r="BV1112" s="56"/>
      <c r="BW1112" s="56"/>
      <c r="BX1112" s="56"/>
      <c r="BY1112" s="56"/>
      <c r="BZ1112" s="56"/>
      <c r="CA1112" s="56"/>
      <c r="CB1112" s="56"/>
      <c r="CC1112" s="56"/>
      <c r="CD1112" s="56"/>
      <c r="CE1112" s="56"/>
      <c r="CF1112" s="56"/>
      <c r="CG1112" s="56"/>
      <c r="CH1112" s="56"/>
      <c r="CI1112" s="56"/>
      <c r="CJ1112" s="56"/>
      <c r="CK1112" s="56"/>
      <c r="CL1112" s="56"/>
      <c r="CM1112" s="56"/>
      <c r="CN1112" s="56"/>
      <c r="CO1112" s="56"/>
      <c r="CP1112" s="56"/>
    </row>
    <row r="1113" spans="1:94" s="55" customFormat="1" ht="22.5" customHeight="1">
      <c r="A1113" s="55">
        <v>39</v>
      </c>
      <c r="C1113" s="55" t="s">
        <v>3743</v>
      </c>
      <c r="D1113" s="55" t="s">
        <v>3609</v>
      </c>
      <c r="E1113" s="55" t="s">
        <v>3744</v>
      </c>
      <c r="F1113" s="55" t="s">
        <v>3745</v>
      </c>
      <c r="G1113" s="43" t="s">
        <v>3574</v>
      </c>
      <c r="H1113" s="207">
        <v>39600</v>
      </c>
      <c r="I1113" s="208">
        <v>0</v>
      </c>
      <c r="J1113" s="208">
        <v>0</v>
      </c>
      <c r="K1113" s="57" t="s">
        <v>3691</v>
      </c>
      <c r="L1113" s="55" t="s">
        <v>3746</v>
      </c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6"/>
      <c r="BF1113" s="56"/>
      <c r="BG1113" s="56"/>
      <c r="BH1113" s="56"/>
      <c r="BI1113" s="56"/>
      <c r="BJ1113" s="56"/>
      <c r="BK1113" s="56"/>
      <c r="BL1113" s="56"/>
      <c r="BM1113" s="56"/>
      <c r="BN1113" s="56"/>
      <c r="BO1113" s="56"/>
      <c r="BP1113" s="56"/>
      <c r="BQ1113" s="56"/>
      <c r="BR1113" s="56"/>
      <c r="BS1113" s="56"/>
      <c r="BT1113" s="56"/>
      <c r="BU1113" s="56"/>
      <c r="BV1113" s="56"/>
      <c r="BW1113" s="56"/>
      <c r="BX1113" s="56"/>
      <c r="BY1113" s="56"/>
      <c r="BZ1113" s="56"/>
      <c r="CA1113" s="56"/>
      <c r="CB1113" s="56"/>
      <c r="CC1113" s="56"/>
      <c r="CD1113" s="56"/>
      <c r="CE1113" s="56"/>
      <c r="CF1113" s="56"/>
      <c r="CG1113" s="56"/>
      <c r="CH1113" s="56"/>
      <c r="CI1113" s="56"/>
      <c r="CJ1113" s="56"/>
      <c r="CK1113" s="56"/>
      <c r="CL1113" s="56"/>
      <c r="CM1113" s="56"/>
      <c r="CN1113" s="56"/>
      <c r="CO1113" s="56"/>
      <c r="CP1113" s="56"/>
    </row>
    <row r="1114" spans="1:94" s="55" customFormat="1" ht="22.5" customHeight="1">
      <c r="A1114" s="55">
        <v>40</v>
      </c>
      <c r="C1114" s="55" t="s">
        <v>3747</v>
      </c>
      <c r="D1114" s="55" t="s">
        <v>3624</v>
      </c>
      <c r="E1114" s="55" t="s">
        <v>3748</v>
      </c>
      <c r="F1114" s="55" t="s">
        <v>3749</v>
      </c>
      <c r="G1114" s="43" t="s">
        <v>3574</v>
      </c>
      <c r="H1114" s="207">
        <v>400</v>
      </c>
      <c r="I1114" s="208">
        <v>0</v>
      </c>
      <c r="J1114" s="208">
        <v>0</v>
      </c>
      <c r="K1114" s="57" t="s">
        <v>3691</v>
      </c>
      <c r="L1114" s="55" t="s">
        <v>3750</v>
      </c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6"/>
      <c r="BF1114" s="56"/>
      <c r="BG1114" s="56"/>
      <c r="BH1114" s="56"/>
      <c r="BI1114" s="56"/>
      <c r="BJ1114" s="56"/>
      <c r="BK1114" s="56"/>
      <c r="BL1114" s="56"/>
      <c r="BM1114" s="56"/>
      <c r="BN1114" s="56"/>
      <c r="BO1114" s="56"/>
      <c r="BP1114" s="56"/>
      <c r="BQ1114" s="56"/>
      <c r="BR1114" s="56"/>
      <c r="BS1114" s="56"/>
      <c r="BT1114" s="56"/>
      <c r="BU1114" s="56"/>
      <c r="BV1114" s="56"/>
      <c r="BW1114" s="56"/>
      <c r="BX1114" s="56"/>
      <c r="BY1114" s="56"/>
      <c r="BZ1114" s="56"/>
      <c r="CA1114" s="56"/>
      <c r="CB1114" s="56"/>
      <c r="CC1114" s="56"/>
      <c r="CD1114" s="56"/>
      <c r="CE1114" s="56"/>
      <c r="CF1114" s="56"/>
      <c r="CG1114" s="56"/>
      <c r="CH1114" s="56"/>
      <c r="CI1114" s="56"/>
      <c r="CJ1114" s="56"/>
      <c r="CK1114" s="56"/>
      <c r="CL1114" s="56"/>
      <c r="CM1114" s="56"/>
      <c r="CN1114" s="56"/>
      <c r="CO1114" s="56"/>
      <c r="CP1114" s="56"/>
    </row>
    <row r="1115" spans="1:94" s="55" customFormat="1" ht="22.5" customHeight="1">
      <c r="A1115" s="55">
        <v>41</v>
      </c>
      <c r="C1115" s="55" t="s">
        <v>3743</v>
      </c>
      <c r="D1115" s="55" t="s">
        <v>3609</v>
      </c>
      <c r="E1115" s="55" t="s">
        <v>3744</v>
      </c>
      <c r="F1115" s="55" t="s">
        <v>3751</v>
      </c>
      <c r="G1115" s="55" t="s">
        <v>6172</v>
      </c>
      <c r="H1115" s="207">
        <v>50000</v>
      </c>
      <c r="I1115" s="208">
        <v>0</v>
      </c>
      <c r="J1115" s="208">
        <v>0</v>
      </c>
      <c r="K1115" s="57" t="s">
        <v>3691</v>
      </c>
      <c r="L1115" s="55" t="s">
        <v>3752</v>
      </c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6"/>
      <c r="BF1115" s="56"/>
      <c r="BG1115" s="56"/>
      <c r="BH1115" s="56"/>
      <c r="BI1115" s="56"/>
      <c r="BJ1115" s="56"/>
      <c r="BK1115" s="56"/>
      <c r="BL1115" s="56"/>
      <c r="BM1115" s="56"/>
      <c r="BN1115" s="56"/>
      <c r="BO1115" s="56"/>
      <c r="BP1115" s="56"/>
      <c r="BQ1115" s="56"/>
      <c r="BR1115" s="56"/>
      <c r="BS1115" s="56"/>
      <c r="BT1115" s="56"/>
      <c r="BU1115" s="56"/>
      <c r="BV1115" s="56"/>
      <c r="BW1115" s="56"/>
      <c r="BX1115" s="56"/>
      <c r="BY1115" s="56"/>
      <c r="BZ1115" s="56"/>
      <c r="CA1115" s="56"/>
      <c r="CB1115" s="56"/>
      <c r="CC1115" s="56"/>
      <c r="CD1115" s="56"/>
      <c r="CE1115" s="56"/>
      <c r="CF1115" s="56"/>
      <c r="CG1115" s="56"/>
      <c r="CH1115" s="56"/>
      <c r="CI1115" s="56"/>
      <c r="CJ1115" s="56"/>
      <c r="CK1115" s="56"/>
      <c r="CL1115" s="56"/>
      <c r="CM1115" s="56"/>
      <c r="CN1115" s="56"/>
      <c r="CO1115" s="56"/>
      <c r="CP1115" s="56"/>
    </row>
    <row r="1116" spans="1:94" s="55" customFormat="1" ht="22.5" customHeight="1">
      <c r="A1116" s="55">
        <v>42</v>
      </c>
      <c r="C1116" s="55" t="s">
        <v>3753</v>
      </c>
      <c r="D1116" s="55" t="s">
        <v>3624</v>
      </c>
      <c r="E1116" s="55" t="s">
        <v>3754</v>
      </c>
      <c r="F1116" s="55" t="s">
        <v>3755</v>
      </c>
      <c r="G1116" s="55" t="s">
        <v>3574</v>
      </c>
      <c r="H1116" s="207">
        <v>19121</v>
      </c>
      <c r="I1116" s="208">
        <v>0</v>
      </c>
      <c r="J1116" s="208">
        <v>0</v>
      </c>
      <c r="K1116" s="57" t="s">
        <v>3691</v>
      </c>
      <c r="L1116" s="55" t="s">
        <v>3756</v>
      </c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  <c r="AA1116" s="56"/>
      <c r="AB1116" s="56"/>
      <c r="AC1116" s="56"/>
      <c r="AD1116" s="56"/>
      <c r="AE1116" s="56"/>
      <c r="AF1116" s="56"/>
      <c r="AG1116" s="56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6"/>
      <c r="BF1116" s="56"/>
      <c r="BG1116" s="56"/>
      <c r="BH1116" s="56"/>
      <c r="BI1116" s="56"/>
      <c r="BJ1116" s="56"/>
      <c r="BK1116" s="56"/>
      <c r="BL1116" s="56"/>
      <c r="BM1116" s="56"/>
      <c r="BN1116" s="56"/>
      <c r="BO1116" s="56"/>
      <c r="BP1116" s="56"/>
      <c r="BQ1116" s="56"/>
      <c r="BR1116" s="56"/>
      <c r="BS1116" s="56"/>
      <c r="BT1116" s="56"/>
      <c r="BU1116" s="56"/>
      <c r="BV1116" s="56"/>
      <c r="BW1116" s="56"/>
      <c r="BX1116" s="56"/>
      <c r="BY1116" s="56"/>
      <c r="BZ1116" s="56"/>
      <c r="CA1116" s="56"/>
      <c r="CB1116" s="56"/>
      <c r="CC1116" s="56"/>
      <c r="CD1116" s="56"/>
      <c r="CE1116" s="56"/>
      <c r="CF1116" s="56"/>
      <c r="CG1116" s="56"/>
      <c r="CH1116" s="56"/>
      <c r="CI1116" s="56"/>
      <c r="CJ1116" s="56"/>
      <c r="CK1116" s="56"/>
      <c r="CL1116" s="56"/>
      <c r="CM1116" s="56"/>
      <c r="CN1116" s="56"/>
      <c r="CO1116" s="56"/>
      <c r="CP1116" s="56"/>
    </row>
    <row r="1117" spans="1:94" s="55" customFormat="1" ht="22.5" customHeight="1">
      <c r="A1117" s="55">
        <v>43</v>
      </c>
      <c r="C1117" s="43" t="s">
        <v>3757</v>
      </c>
      <c r="D1117" s="55" t="s">
        <v>3624</v>
      </c>
      <c r="E1117" s="43" t="s">
        <v>3758</v>
      </c>
      <c r="F1117" s="43" t="s">
        <v>3759</v>
      </c>
      <c r="G1117" s="55" t="s">
        <v>3574</v>
      </c>
      <c r="H1117" s="207">
        <v>35880</v>
      </c>
      <c r="I1117" s="207">
        <v>0</v>
      </c>
      <c r="J1117" s="207">
        <v>0</v>
      </c>
      <c r="K1117" s="57" t="s">
        <v>3691</v>
      </c>
      <c r="L1117" s="55" t="s">
        <v>3760</v>
      </c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  <c r="Z1117" s="56"/>
      <c r="AA1117" s="56"/>
      <c r="AB1117" s="56"/>
      <c r="AC1117" s="56"/>
      <c r="AD1117" s="56"/>
      <c r="AE1117" s="56"/>
      <c r="AF1117" s="56"/>
      <c r="AG1117" s="56"/>
      <c r="AH1117" s="56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56"/>
      <c r="AT1117" s="56"/>
      <c r="AU1117" s="56"/>
      <c r="AV1117" s="56"/>
      <c r="AW1117" s="56"/>
      <c r="AX1117" s="56"/>
      <c r="AY1117" s="56"/>
      <c r="AZ1117" s="56"/>
      <c r="BA1117" s="56"/>
      <c r="BB1117" s="56"/>
      <c r="BC1117" s="56"/>
      <c r="BD1117" s="56"/>
      <c r="BE1117" s="56"/>
      <c r="BF1117" s="56"/>
      <c r="BG1117" s="56"/>
      <c r="BH1117" s="56"/>
      <c r="BI1117" s="56"/>
      <c r="BJ1117" s="56"/>
      <c r="BK1117" s="56"/>
      <c r="BL1117" s="56"/>
      <c r="BM1117" s="56"/>
      <c r="BN1117" s="56"/>
      <c r="BO1117" s="56"/>
      <c r="BP1117" s="56"/>
      <c r="BQ1117" s="56"/>
      <c r="BR1117" s="56"/>
      <c r="BS1117" s="56"/>
      <c r="BT1117" s="56"/>
      <c r="BU1117" s="56"/>
      <c r="BV1117" s="56"/>
      <c r="BW1117" s="56"/>
      <c r="BX1117" s="56"/>
      <c r="BY1117" s="56"/>
      <c r="BZ1117" s="56"/>
      <c r="CA1117" s="56"/>
      <c r="CB1117" s="56"/>
      <c r="CC1117" s="56"/>
      <c r="CD1117" s="56"/>
      <c r="CE1117" s="56"/>
      <c r="CF1117" s="56"/>
      <c r="CG1117" s="56"/>
      <c r="CH1117" s="56"/>
      <c r="CI1117" s="56"/>
      <c r="CJ1117" s="56"/>
      <c r="CK1117" s="56"/>
      <c r="CL1117" s="56"/>
      <c r="CM1117" s="56"/>
      <c r="CN1117" s="56"/>
      <c r="CO1117" s="56"/>
      <c r="CP1117" s="56"/>
    </row>
    <row r="1118" spans="1:94" s="55" customFormat="1" ht="22.5" customHeight="1">
      <c r="A1118" s="55">
        <v>44</v>
      </c>
      <c r="C1118" s="43" t="s">
        <v>3761</v>
      </c>
      <c r="D1118" s="55" t="s">
        <v>3624</v>
      </c>
      <c r="E1118" s="43" t="s">
        <v>3762</v>
      </c>
      <c r="F1118" s="43" t="s">
        <v>3763</v>
      </c>
      <c r="G1118" s="55" t="s">
        <v>3574</v>
      </c>
      <c r="H1118" s="207">
        <v>14850</v>
      </c>
      <c r="I1118" s="207">
        <v>0</v>
      </c>
      <c r="J1118" s="207">
        <v>0</v>
      </c>
      <c r="K1118" s="57" t="s">
        <v>3691</v>
      </c>
      <c r="L1118" s="55" t="s">
        <v>3764</v>
      </c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  <c r="AA1118" s="56"/>
      <c r="AB1118" s="56"/>
      <c r="AC1118" s="56"/>
      <c r="AD1118" s="56"/>
      <c r="AE1118" s="56"/>
      <c r="AF1118" s="56"/>
      <c r="AG1118" s="56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6"/>
      <c r="BF1118" s="56"/>
      <c r="BG1118" s="56"/>
      <c r="BH1118" s="56"/>
      <c r="BI1118" s="56"/>
      <c r="BJ1118" s="56"/>
      <c r="BK1118" s="56"/>
      <c r="BL1118" s="56"/>
      <c r="BM1118" s="56"/>
      <c r="BN1118" s="56"/>
      <c r="BO1118" s="56"/>
      <c r="BP1118" s="56"/>
      <c r="BQ1118" s="56"/>
      <c r="BR1118" s="56"/>
      <c r="BS1118" s="56"/>
      <c r="BT1118" s="56"/>
      <c r="BU1118" s="56"/>
      <c r="BV1118" s="56"/>
      <c r="BW1118" s="56"/>
      <c r="BX1118" s="56"/>
      <c r="BY1118" s="56"/>
      <c r="BZ1118" s="56"/>
      <c r="CA1118" s="56"/>
      <c r="CB1118" s="56"/>
      <c r="CC1118" s="56"/>
      <c r="CD1118" s="56"/>
      <c r="CE1118" s="56"/>
      <c r="CF1118" s="56"/>
      <c r="CG1118" s="56"/>
      <c r="CH1118" s="56"/>
      <c r="CI1118" s="56"/>
      <c r="CJ1118" s="56"/>
      <c r="CK1118" s="56"/>
      <c r="CL1118" s="56"/>
      <c r="CM1118" s="56"/>
      <c r="CN1118" s="56"/>
      <c r="CO1118" s="56"/>
      <c r="CP1118" s="56"/>
    </row>
    <row r="1119" spans="1:94" s="55" customFormat="1" ht="22.5" customHeight="1">
      <c r="A1119" s="55">
        <v>45</v>
      </c>
      <c r="C1119" s="43" t="s">
        <v>3765</v>
      </c>
      <c r="D1119" s="43" t="s">
        <v>6174</v>
      </c>
      <c r="E1119" s="43" t="s">
        <v>3766</v>
      </c>
      <c r="F1119" s="43" t="s">
        <v>3767</v>
      </c>
      <c r="G1119" s="55" t="s">
        <v>3574</v>
      </c>
      <c r="H1119" s="207">
        <v>1176</v>
      </c>
      <c r="I1119" s="207">
        <v>0</v>
      </c>
      <c r="J1119" s="207">
        <v>0</v>
      </c>
      <c r="K1119" s="57" t="s">
        <v>3691</v>
      </c>
      <c r="L1119" s="55" t="s">
        <v>3768</v>
      </c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56"/>
      <c r="AT1119" s="56"/>
      <c r="AU1119" s="56"/>
      <c r="AV1119" s="56"/>
      <c r="AW1119" s="56"/>
      <c r="AX1119" s="56"/>
      <c r="AY1119" s="56"/>
      <c r="AZ1119" s="56"/>
      <c r="BA1119" s="56"/>
      <c r="BB1119" s="56"/>
      <c r="BC1119" s="56"/>
      <c r="BD1119" s="56"/>
      <c r="BE1119" s="56"/>
      <c r="BF1119" s="56"/>
      <c r="BG1119" s="56"/>
      <c r="BH1119" s="56"/>
      <c r="BI1119" s="56"/>
      <c r="BJ1119" s="56"/>
      <c r="BK1119" s="56"/>
      <c r="BL1119" s="56"/>
      <c r="BM1119" s="56"/>
      <c r="BN1119" s="56"/>
      <c r="BO1119" s="56"/>
      <c r="BP1119" s="56"/>
      <c r="BQ1119" s="56"/>
      <c r="BR1119" s="56"/>
      <c r="BS1119" s="56"/>
      <c r="BT1119" s="56"/>
      <c r="BU1119" s="56"/>
      <c r="BV1119" s="56"/>
      <c r="BW1119" s="56"/>
      <c r="BX1119" s="56"/>
      <c r="BY1119" s="56"/>
      <c r="BZ1119" s="56"/>
      <c r="CA1119" s="56"/>
      <c r="CB1119" s="56"/>
      <c r="CC1119" s="56"/>
      <c r="CD1119" s="56"/>
      <c r="CE1119" s="56"/>
      <c r="CF1119" s="56"/>
      <c r="CG1119" s="56"/>
      <c r="CH1119" s="56"/>
      <c r="CI1119" s="56"/>
      <c r="CJ1119" s="56"/>
      <c r="CK1119" s="56"/>
      <c r="CL1119" s="56"/>
      <c r="CM1119" s="56"/>
      <c r="CN1119" s="56"/>
      <c r="CO1119" s="56"/>
      <c r="CP1119" s="56"/>
    </row>
    <row r="1120" spans="1:94" s="55" customFormat="1" ht="22.5" customHeight="1">
      <c r="A1120" s="55">
        <v>46</v>
      </c>
      <c r="C1120" s="43" t="s">
        <v>3769</v>
      </c>
      <c r="D1120" s="43" t="s">
        <v>3609</v>
      </c>
      <c r="E1120" s="43" t="s">
        <v>3770</v>
      </c>
      <c r="F1120" s="43" t="s">
        <v>3771</v>
      </c>
      <c r="G1120" s="55" t="s">
        <v>3574</v>
      </c>
      <c r="H1120" s="207">
        <v>200</v>
      </c>
      <c r="I1120" s="207">
        <v>0</v>
      </c>
      <c r="J1120" s="207">
        <v>0</v>
      </c>
      <c r="K1120" s="45">
        <v>42043</v>
      </c>
      <c r="L1120" s="43" t="s">
        <v>3772</v>
      </c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6"/>
      <c r="BF1120" s="56"/>
      <c r="BG1120" s="56"/>
      <c r="BH1120" s="56"/>
      <c r="BI1120" s="56"/>
      <c r="BJ1120" s="56"/>
      <c r="BK1120" s="56"/>
      <c r="BL1120" s="56"/>
      <c r="BM1120" s="56"/>
      <c r="BN1120" s="56"/>
      <c r="BO1120" s="56"/>
      <c r="BP1120" s="56"/>
      <c r="BQ1120" s="56"/>
      <c r="BR1120" s="56"/>
      <c r="BS1120" s="56"/>
      <c r="BT1120" s="56"/>
      <c r="BU1120" s="56"/>
      <c r="BV1120" s="56"/>
      <c r="BW1120" s="56"/>
      <c r="BX1120" s="56"/>
      <c r="BY1120" s="56"/>
      <c r="BZ1120" s="56"/>
      <c r="CA1120" s="56"/>
      <c r="CB1120" s="56"/>
      <c r="CC1120" s="56"/>
      <c r="CD1120" s="56"/>
      <c r="CE1120" s="56"/>
      <c r="CF1120" s="56"/>
      <c r="CG1120" s="56"/>
      <c r="CH1120" s="56"/>
      <c r="CI1120" s="56"/>
      <c r="CJ1120" s="56"/>
      <c r="CK1120" s="56"/>
      <c r="CL1120" s="56"/>
      <c r="CM1120" s="56"/>
      <c r="CN1120" s="56"/>
      <c r="CO1120" s="56"/>
      <c r="CP1120" s="56"/>
    </row>
    <row r="1121" spans="1:94" s="55" customFormat="1" ht="22.5" customHeight="1">
      <c r="A1121" s="55">
        <v>47</v>
      </c>
      <c r="C1121" s="43" t="s">
        <v>3773</v>
      </c>
      <c r="D1121" s="43" t="s">
        <v>3609</v>
      </c>
      <c r="E1121" s="43" t="s">
        <v>3774</v>
      </c>
      <c r="F1121" s="43" t="s">
        <v>3775</v>
      </c>
      <c r="G1121" s="55" t="s">
        <v>6172</v>
      </c>
      <c r="H1121" s="207">
        <v>0</v>
      </c>
      <c r="I1121" s="207">
        <v>0</v>
      </c>
      <c r="J1121" s="207">
        <v>0</v>
      </c>
      <c r="K1121" s="45" t="s">
        <v>3776</v>
      </c>
      <c r="L1121" s="43" t="s">
        <v>3777</v>
      </c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  <c r="Z1121" s="56"/>
      <c r="AA1121" s="56"/>
      <c r="AB1121" s="56"/>
      <c r="AC1121" s="56"/>
      <c r="AD1121" s="56"/>
      <c r="AE1121" s="56"/>
      <c r="AF1121" s="56"/>
      <c r="AG1121" s="56"/>
      <c r="AH1121" s="56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56"/>
      <c r="AT1121" s="56"/>
      <c r="AU1121" s="56"/>
      <c r="AV1121" s="56"/>
      <c r="AW1121" s="56"/>
      <c r="AX1121" s="56"/>
      <c r="AY1121" s="56"/>
      <c r="AZ1121" s="56"/>
      <c r="BA1121" s="56"/>
      <c r="BB1121" s="56"/>
      <c r="BC1121" s="56"/>
      <c r="BD1121" s="56"/>
      <c r="BE1121" s="56"/>
      <c r="BF1121" s="56"/>
      <c r="BG1121" s="56"/>
      <c r="BH1121" s="56"/>
      <c r="BI1121" s="56"/>
      <c r="BJ1121" s="56"/>
      <c r="BK1121" s="56"/>
      <c r="BL1121" s="56"/>
      <c r="BM1121" s="56"/>
      <c r="BN1121" s="56"/>
      <c r="BO1121" s="56"/>
      <c r="BP1121" s="56"/>
      <c r="BQ1121" s="56"/>
      <c r="BR1121" s="56"/>
      <c r="BS1121" s="56"/>
      <c r="BT1121" s="56"/>
      <c r="BU1121" s="56"/>
      <c r="BV1121" s="56"/>
      <c r="BW1121" s="56"/>
      <c r="BX1121" s="56"/>
      <c r="BY1121" s="56"/>
      <c r="BZ1121" s="56"/>
      <c r="CA1121" s="56"/>
      <c r="CB1121" s="56"/>
      <c r="CC1121" s="56"/>
      <c r="CD1121" s="56"/>
      <c r="CE1121" s="56"/>
      <c r="CF1121" s="56"/>
      <c r="CG1121" s="56"/>
      <c r="CH1121" s="56"/>
      <c r="CI1121" s="56"/>
      <c r="CJ1121" s="56"/>
      <c r="CK1121" s="56"/>
      <c r="CL1121" s="56"/>
      <c r="CM1121" s="56"/>
      <c r="CN1121" s="56"/>
      <c r="CO1121" s="56"/>
      <c r="CP1121" s="56"/>
    </row>
    <row r="1122" spans="1:94" s="55" customFormat="1" ht="22.5" customHeight="1">
      <c r="A1122" s="55">
        <v>48</v>
      </c>
      <c r="C1122" s="43" t="s">
        <v>3778</v>
      </c>
      <c r="D1122" s="43" t="s">
        <v>3653</v>
      </c>
      <c r="E1122" s="43" t="s">
        <v>3779</v>
      </c>
      <c r="F1122" s="43" t="s">
        <v>3780</v>
      </c>
      <c r="G1122" s="43" t="s">
        <v>3574</v>
      </c>
      <c r="H1122" s="207">
        <v>8044</v>
      </c>
      <c r="I1122" s="207">
        <v>0</v>
      </c>
      <c r="J1122" s="207">
        <v>0</v>
      </c>
      <c r="K1122" s="45" t="s">
        <v>3691</v>
      </c>
      <c r="L1122" s="43" t="s">
        <v>3781</v>
      </c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  <c r="Z1122" s="56"/>
      <c r="AA1122" s="56"/>
      <c r="AB1122" s="56"/>
      <c r="AC1122" s="56"/>
      <c r="AD1122" s="56"/>
      <c r="AE1122" s="56"/>
      <c r="AF1122" s="56"/>
      <c r="AG1122" s="56"/>
      <c r="AH1122" s="56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56"/>
      <c r="AT1122" s="56"/>
      <c r="AU1122" s="56"/>
      <c r="AV1122" s="56"/>
      <c r="AW1122" s="56"/>
      <c r="AX1122" s="56"/>
      <c r="AY1122" s="56"/>
      <c r="AZ1122" s="56"/>
      <c r="BA1122" s="56"/>
      <c r="BB1122" s="56"/>
      <c r="BC1122" s="56"/>
      <c r="BD1122" s="56"/>
      <c r="BE1122" s="56"/>
      <c r="BF1122" s="56"/>
      <c r="BG1122" s="56"/>
      <c r="BH1122" s="56"/>
      <c r="BI1122" s="56"/>
      <c r="BJ1122" s="56"/>
      <c r="BK1122" s="56"/>
      <c r="BL1122" s="56"/>
      <c r="BM1122" s="56"/>
      <c r="BN1122" s="56"/>
      <c r="BO1122" s="56"/>
      <c r="BP1122" s="56"/>
      <c r="BQ1122" s="56"/>
      <c r="BR1122" s="56"/>
      <c r="BS1122" s="56"/>
      <c r="BT1122" s="56"/>
      <c r="BU1122" s="56"/>
      <c r="BV1122" s="56"/>
      <c r="BW1122" s="56"/>
      <c r="BX1122" s="56"/>
      <c r="BY1122" s="56"/>
      <c r="BZ1122" s="56"/>
      <c r="CA1122" s="56"/>
      <c r="CB1122" s="56"/>
      <c r="CC1122" s="56"/>
      <c r="CD1122" s="56"/>
      <c r="CE1122" s="56"/>
      <c r="CF1122" s="56"/>
      <c r="CG1122" s="56"/>
      <c r="CH1122" s="56"/>
      <c r="CI1122" s="56"/>
      <c r="CJ1122" s="56"/>
      <c r="CK1122" s="56"/>
      <c r="CL1122" s="56"/>
      <c r="CM1122" s="56"/>
      <c r="CN1122" s="56"/>
      <c r="CO1122" s="56"/>
      <c r="CP1122" s="56"/>
    </row>
    <row r="1123" spans="1:13" s="56" customFormat="1" ht="22.5" customHeight="1">
      <c r="A1123" s="55">
        <v>49</v>
      </c>
      <c r="B1123" s="55"/>
      <c r="C1123" s="43" t="s">
        <v>3782</v>
      </c>
      <c r="D1123" s="43" t="s">
        <v>3653</v>
      </c>
      <c r="E1123" s="43" t="s">
        <v>3779</v>
      </c>
      <c r="F1123" s="43" t="s">
        <v>3783</v>
      </c>
      <c r="G1123" s="43" t="s">
        <v>3574</v>
      </c>
      <c r="H1123" s="207">
        <v>9141</v>
      </c>
      <c r="I1123" s="207">
        <v>0</v>
      </c>
      <c r="J1123" s="207">
        <v>0</v>
      </c>
      <c r="K1123" s="45" t="s">
        <v>3691</v>
      </c>
      <c r="L1123" s="43" t="s">
        <v>3784</v>
      </c>
      <c r="M1123" s="55"/>
    </row>
    <row r="1124" spans="1:94" s="58" customFormat="1" ht="22.5" customHeight="1">
      <c r="A1124" s="55">
        <v>50</v>
      </c>
      <c r="B1124" s="55"/>
      <c r="C1124" s="55" t="s">
        <v>3785</v>
      </c>
      <c r="D1124" s="55" t="s">
        <v>6174</v>
      </c>
      <c r="E1124" s="55" t="s">
        <v>3786</v>
      </c>
      <c r="F1124" s="55" t="s">
        <v>3787</v>
      </c>
      <c r="G1124" s="43" t="s">
        <v>3574</v>
      </c>
      <c r="H1124" s="207">
        <v>0</v>
      </c>
      <c r="I1124" s="207">
        <v>0</v>
      </c>
      <c r="J1124" s="207">
        <v>0</v>
      </c>
      <c r="K1124" s="45" t="s">
        <v>3691</v>
      </c>
      <c r="L1124" s="43" t="s">
        <v>3788</v>
      </c>
      <c r="M1124" s="55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  <c r="Z1124" s="56"/>
      <c r="AA1124" s="56"/>
      <c r="AB1124" s="56"/>
      <c r="AC1124" s="56"/>
      <c r="AD1124" s="56"/>
      <c r="AE1124" s="56"/>
      <c r="AF1124" s="56"/>
      <c r="AG1124" s="56"/>
      <c r="AH1124" s="56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56"/>
      <c r="AT1124" s="56"/>
      <c r="AU1124" s="56"/>
      <c r="AV1124" s="56"/>
      <c r="AW1124" s="56"/>
      <c r="AX1124" s="56"/>
      <c r="AY1124" s="56"/>
      <c r="AZ1124" s="56"/>
      <c r="BA1124" s="56"/>
      <c r="BB1124" s="56"/>
      <c r="BC1124" s="56"/>
      <c r="BD1124" s="56"/>
      <c r="BE1124" s="56"/>
      <c r="BF1124" s="56"/>
      <c r="BG1124" s="56"/>
      <c r="BH1124" s="56"/>
      <c r="BI1124" s="56"/>
      <c r="BJ1124" s="56"/>
      <c r="BK1124" s="56"/>
      <c r="BL1124" s="56"/>
      <c r="BM1124" s="56"/>
      <c r="BN1124" s="56"/>
      <c r="BO1124" s="56"/>
      <c r="BP1124" s="56"/>
      <c r="BQ1124" s="56"/>
      <c r="BR1124" s="56"/>
      <c r="BS1124" s="56"/>
      <c r="BT1124" s="56"/>
      <c r="BU1124" s="56"/>
      <c r="BV1124" s="56"/>
      <c r="BW1124" s="56"/>
      <c r="BX1124" s="56"/>
      <c r="BY1124" s="56"/>
      <c r="BZ1124" s="56"/>
      <c r="CA1124" s="56"/>
      <c r="CB1124" s="56"/>
      <c r="CC1124" s="56"/>
      <c r="CD1124" s="56"/>
      <c r="CE1124" s="56"/>
      <c r="CF1124" s="56"/>
      <c r="CG1124" s="56"/>
      <c r="CH1124" s="56"/>
      <c r="CI1124" s="56"/>
      <c r="CJ1124" s="56"/>
      <c r="CK1124" s="56"/>
      <c r="CL1124" s="56"/>
      <c r="CM1124" s="56"/>
      <c r="CN1124" s="56"/>
      <c r="CO1124" s="56"/>
      <c r="CP1124" s="56"/>
    </row>
    <row r="1125" spans="1:94" s="55" customFormat="1" ht="22.5" customHeight="1">
      <c r="A1125" s="55">
        <v>51</v>
      </c>
      <c r="C1125" s="55" t="s">
        <v>3789</v>
      </c>
      <c r="D1125" s="55" t="s">
        <v>3790</v>
      </c>
      <c r="E1125" s="55" t="s">
        <v>3791</v>
      </c>
      <c r="F1125" s="55" t="s">
        <v>3792</v>
      </c>
      <c r="G1125" s="55" t="s">
        <v>3574</v>
      </c>
      <c r="H1125" s="207">
        <v>0</v>
      </c>
      <c r="I1125" s="207">
        <v>0</v>
      </c>
      <c r="J1125" s="207">
        <v>8788</v>
      </c>
      <c r="K1125" s="55" t="s">
        <v>3793</v>
      </c>
      <c r="L1125" s="55" t="s">
        <v>3794</v>
      </c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  <c r="Z1125" s="56"/>
      <c r="AA1125" s="56"/>
      <c r="AB1125" s="56"/>
      <c r="AC1125" s="56"/>
      <c r="AD1125" s="56"/>
      <c r="AE1125" s="56"/>
      <c r="AF1125" s="56"/>
      <c r="AG1125" s="56"/>
      <c r="AH1125" s="56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56"/>
      <c r="AT1125" s="56"/>
      <c r="AU1125" s="56"/>
      <c r="AV1125" s="56"/>
      <c r="AW1125" s="56"/>
      <c r="AX1125" s="56"/>
      <c r="AY1125" s="56"/>
      <c r="AZ1125" s="56"/>
      <c r="BA1125" s="56"/>
      <c r="BB1125" s="56"/>
      <c r="BC1125" s="56"/>
      <c r="BD1125" s="56"/>
      <c r="BE1125" s="56"/>
      <c r="BF1125" s="56"/>
      <c r="BG1125" s="56"/>
      <c r="BH1125" s="56"/>
      <c r="BI1125" s="56"/>
      <c r="BJ1125" s="56"/>
      <c r="BK1125" s="56"/>
      <c r="BL1125" s="56"/>
      <c r="BM1125" s="56"/>
      <c r="BN1125" s="56"/>
      <c r="BO1125" s="56"/>
      <c r="BP1125" s="56"/>
      <c r="BQ1125" s="56"/>
      <c r="BR1125" s="56"/>
      <c r="BS1125" s="56"/>
      <c r="BT1125" s="56"/>
      <c r="BU1125" s="56"/>
      <c r="BV1125" s="56"/>
      <c r="BW1125" s="56"/>
      <c r="BX1125" s="56"/>
      <c r="BY1125" s="56"/>
      <c r="BZ1125" s="56"/>
      <c r="CA1125" s="56"/>
      <c r="CB1125" s="56"/>
      <c r="CC1125" s="56"/>
      <c r="CD1125" s="56"/>
      <c r="CE1125" s="56"/>
      <c r="CF1125" s="56"/>
      <c r="CG1125" s="56"/>
      <c r="CH1125" s="56"/>
      <c r="CI1125" s="56"/>
      <c r="CJ1125" s="56"/>
      <c r="CK1125" s="56"/>
      <c r="CL1125" s="56"/>
      <c r="CM1125" s="56"/>
      <c r="CN1125" s="56"/>
      <c r="CO1125" s="56"/>
      <c r="CP1125" s="56"/>
    </row>
    <row r="1126" spans="1:94" s="55" customFormat="1" ht="22.5" customHeight="1">
      <c r="A1126" s="55">
        <v>52</v>
      </c>
      <c r="C1126" s="55" t="s">
        <v>3795</v>
      </c>
      <c r="D1126" s="55" t="s">
        <v>3790</v>
      </c>
      <c r="E1126" s="55" t="s">
        <v>3796</v>
      </c>
      <c r="F1126" s="55" t="s">
        <v>3797</v>
      </c>
      <c r="G1126" s="55" t="s">
        <v>3574</v>
      </c>
      <c r="H1126" s="207">
        <v>0</v>
      </c>
      <c r="I1126" s="207">
        <v>0</v>
      </c>
      <c r="J1126" s="207">
        <v>10050</v>
      </c>
      <c r="K1126" s="55" t="s">
        <v>3793</v>
      </c>
      <c r="L1126" s="55" t="s">
        <v>3798</v>
      </c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  <c r="Z1126" s="56"/>
      <c r="AA1126" s="56"/>
      <c r="AB1126" s="56"/>
      <c r="AC1126" s="56"/>
      <c r="AD1126" s="56"/>
      <c r="AE1126" s="56"/>
      <c r="AF1126" s="56"/>
      <c r="AG1126" s="56"/>
      <c r="AH1126" s="56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56"/>
      <c r="AT1126" s="56"/>
      <c r="AU1126" s="56"/>
      <c r="AV1126" s="56"/>
      <c r="AW1126" s="56"/>
      <c r="AX1126" s="56"/>
      <c r="AY1126" s="56"/>
      <c r="AZ1126" s="56"/>
      <c r="BA1126" s="56"/>
      <c r="BB1126" s="56"/>
      <c r="BC1126" s="56"/>
      <c r="BD1126" s="56"/>
      <c r="BE1126" s="56"/>
      <c r="BF1126" s="56"/>
      <c r="BG1126" s="56"/>
      <c r="BH1126" s="56"/>
      <c r="BI1126" s="56"/>
      <c r="BJ1126" s="56"/>
      <c r="BK1126" s="56"/>
      <c r="BL1126" s="56"/>
      <c r="BM1126" s="56"/>
      <c r="BN1126" s="56"/>
      <c r="BO1126" s="56"/>
      <c r="BP1126" s="56"/>
      <c r="BQ1126" s="56"/>
      <c r="BR1126" s="56"/>
      <c r="BS1126" s="56"/>
      <c r="BT1126" s="56"/>
      <c r="BU1126" s="56"/>
      <c r="BV1126" s="56"/>
      <c r="BW1126" s="56"/>
      <c r="BX1126" s="56"/>
      <c r="BY1126" s="56"/>
      <c r="BZ1126" s="56"/>
      <c r="CA1126" s="56"/>
      <c r="CB1126" s="56"/>
      <c r="CC1126" s="56"/>
      <c r="CD1126" s="56"/>
      <c r="CE1126" s="56"/>
      <c r="CF1126" s="56"/>
      <c r="CG1126" s="56"/>
      <c r="CH1126" s="56"/>
      <c r="CI1126" s="56"/>
      <c r="CJ1126" s="56"/>
      <c r="CK1126" s="56"/>
      <c r="CL1126" s="56"/>
      <c r="CM1126" s="56"/>
      <c r="CN1126" s="56"/>
      <c r="CO1126" s="56"/>
      <c r="CP1126" s="56"/>
    </row>
    <row r="1127" spans="1:94" s="55" customFormat="1" ht="22.5" customHeight="1">
      <c r="A1127" s="55">
        <v>53</v>
      </c>
      <c r="C1127" s="55" t="s">
        <v>3799</v>
      </c>
      <c r="D1127" s="55" t="s">
        <v>3800</v>
      </c>
      <c r="E1127" s="55" t="s">
        <v>3801</v>
      </c>
      <c r="F1127" s="55" t="s">
        <v>3802</v>
      </c>
      <c r="G1127" s="55" t="s">
        <v>3574</v>
      </c>
      <c r="H1127" s="207">
        <v>0</v>
      </c>
      <c r="I1127" s="207">
        <v>0</v>
      </c>
      <c r="J1127" s="207">
        <v>781</v>
      </c>
      <c r="K1127" s="55" t="s">
        <v>3793</v>
      </c>
      <c r="L1127" s="55" t="s">
        <v>3803</v>
      </c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6"/>
      <c r="BF1127" s="56"/>
      <c r="BG1127" s="56"/>
      <c r="BH1127" s="56"/>
      <c r="BI1127" s="56"/>
      <c r="BJ1127" s="56"/>
      <c r="BK1127" s="56"/>
      <c r="BL1127" s="56"/>
      <c r="BM1127" s="56"/>
      <c r="BN1127" s="56"/>
      <c r="BO1127" s="56"/>
      <c r="BP1127" s="56"/>
      <c r="BQ1127" s="56"/>
      <c r="BR1127" s="56"/>
      <c r="BS1127" s="56"/>
      <c r="BT1127" s="56"/>
      <c r="BU1127" s="56"/>
      <c r="BV1127" s="56"/>
      <c r="BW1127" s="56"/>
      <c r="BX1127" s="56"/>
      <c r="BY1127" s="56"/>
      <c r="BZ1127" s="56"/>
      <c r="CA1127" s="56"/>
      <c r="CB1127" s="56"/>
      <c r="CC1127" s="56"/>
      <c r="CD1127" s="56"/>
      <c r="CE1127" s="56"/>
      <c r="CF1127" s="56"/>
      <c r="CG1127" s="56"/>
      <c r="CH1127" s="56"/>
      <c r="CI1127" s="56"/>
      <c r="CJ1127" s="56"/>
      <c r="CK1127" s="56"/>
      <c r="CL1127" s="56"/>
      <c r="CM1127" s="56"/>
      <c r="CN1127" s="56"/>
      <c r="CO1127" s="56"/>
      <c r="CP1127" s="56"/>
    </row>
    <row r="1128" spans="1:94" s="55" customFormat="1" ht="22.5" customHeight="1">
      <c r="A1128" s="55">
        <v>54</v>
      </c>
      <c r="C1128" s="55" t="s">
        <v>3804</v>
      </c>
      <c r="D1128" s="55" t="s">
        <v>3800</v>
      </c>
      <c r="E1128" s="55" t="s">
        <v>3805</v>
      </c>
      <c r="F1128" s="55" t="s">
        <v>3806</v>
      </c>
      <c r="G1128" s="55" t="s">
        <v>3574</v>
      </c>
      <c r="H1128" s="207">
        <v>0</v>
      </c>
      <c r="I1128" s="207">
        <v>0</v>
      </c>
      <c r="J1128" s="207">
        <v>10000</v>
      </c>
      <c r="K1128" s="55" t="s">
        <v>3793</v>
      </c>
      <c r="L1128" s="55" t="s">
        <v>3807</v>
      </c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6"/>
      <c r="BF1128" s="56"/>
      <c r="BG1128" s="56"/>
      <c r="BH1128" s="56"/>
      <c r="BI1128" s="56"/>
      <c r="BJ1128" s="56"/>
      <c r="BK1128" s="56"/>
      <c r="BL1128" s="56"/>
      <c r="BM1128" s="56"/>
      <c r="BN1128" s="56"/>
      <c r="BO1128" s="56"/>
      <c r="BP1128" s="56"/>
      <c r="BQ1128" s="56"/>
      <c r="BR1128" s="56"/>
      <c r="BS1128" s="56"/>
      <c r="BT1128" s="56"/>
      <c r="BU1128" s="56"/>
      <c r="BV1128" s="56"/>
      <c r="BW1128" s="56"/>
      <c r="BX1128" s="56"/>
      <c r="BY1128" s="56"/>
      <c r="BZ1128" s="56"/>
      <c r="CA1128" s="56"/>
      <c r="CB1128" s="56"/>
      <c r="CC1128" s="56"/>
      <c r="CD1128" s="56"/>
      <c r="CE1128" s="56"/>
      <c r="CF1128" s="56"/>
      <c r="CG1128" s="56"/>
      <c r="CH1128" s="56"/>
      <c r="CI1128" s="56"/>
      <c r="CJ1128" s="56"/>
      <c r="CK1128" s="56"/>
      <c r="CL1128" s="56"/>
      <c r="CM1128" s="56"/>
      <c r="CN1128" s="56"/>
      <c r="CO1128" s="56"/>
      <c r="CP1128" s="56"/>
    </row>
    <row r="1129" spans="1:94" s="55" customFormat="1" ht="22.5" customHeight="1">
      <c r="A1129" s="55">
        <v>55</v>
      </c>
      <c r="C1129" s="55" t="s">
        <v>347</v>
      </c>
      <c r="D1129" s="55" t="s">
        <v>3808</v>
      </c>
      <c r="E1129" s="55" t="s">
        <v>3809</v>
      </c>
      <c r="F1129" s="55" t="s">
        <v>3810</v>
      </c>
      <c r="G1129" s="55" t="s">
        <v>3574</v>
      </c>
      <c r="H1129" s="207">
        <v>0</v>
      </c>
      <c r="I1129" s="207">
        <v>0</v>
      </c>
      <c r="J1129" s="207">
        <v>3200</v>
      </c>
      <c r="K1129" s="55" t="s">
        <v>3793</v>
      </c>
      <c r="L1129" s="55" t="s">
        <v>3811</v>
      </c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6"/>
      <c r="BF1129" s="56"/>
      <c r="BG1129" s="56"/>
      <c r="BH1129" s="56"/>
      <c r="BI1129" s="56"/>
      <c r="BJ1129" s="56"/>
      <c r="BK1129" s="56"/>
      <c r="BL1129" s="56"/>
      <c r="BM1129" s="56"/>
      <c r="BN1129" s="56"/>
      <c r="BO1129" s="56"/>
      <c r="BP1129" s="56"/>
      <c r="BQ1129" s="56"/>
      <c r="BR1129" s="56"/>
      <c r="BS1129" s="56"/>
      <c r="BT1129" s="56"/>
      <c r="BU1129" s="56"/>
      <c r="BV1129" s="56"/>
      <c r="BW1129" s="56"/>
      <c r="BX1129" s="56"/>
      <c r="BY1129" s="56"/>
      <c r="BZ1129" s="56"/>
      <c r="CA1129" s="56"/>
      <c r="CB1129" s="56"/>
      <c r="CC1129" s="56"/>
      <c r="CD1129" s="56"/>
      <c r="CE1129" s="56"/>
      <c r="CF1129" s="56"/>
      <c r="CG1129" s="56"/>
      <c r="CH1129" s="56"/>
      <c r="CI1129" s="56"/>
      <c r="CJ1129" s="56"/>
      <c r="CK1129" s="56"/>
      <c r="CL1129" s="56"/>
      <c r="CM1129" s="56"/>
      <c r="CN1129" s="56"/>
      <c r="CO1129" s="56"/>
      <c r="CP1129" s="56"/>
    </row>
    <row r="1130" spans="1:94" s="55" customFormat="1" ht="22.5" customHeight="1">
      <c r="A1130" s="55">
        <v>56</v>
      </c>
      <c r="C1130" s="55" t="s">
        <v>3812</v>
      </c>
      <c r="D1130" s="55" t="s">
        <v>3813</v>
      </c>
      <c r="E1130" s="55" t="s">
        <v>3814</v>
      </c>
      <c r="F1130" s="55" t="s">
        <v>3815</v>
      </c>
      <c r="G1130" s="55" t="s">
        <v>3574</v>
      </c>
      <c r="H1130" s="207">
        <v>0</v>
      </c>
      <c r="I1130" s="207">
        <v>0</v>
      </c>
      <c r="J1130" s="207">
        <v>300</v>
      </c>
      <c r="K1130" s="55" t="s">
        <v>3793</v>
      </c>
      <c r="L1130" s="55" t="s">
        <v>3816</v>
      </c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6"/>
      <c r="BF1130" s="56"/>
      <c r="BG1130" s="56"/>
      <c r="BH1130" s="56"/>
      <c r="BI1130" s="56"/>
      <c r="BJ1130" s="56"/>
      <c r="BK1130" s="56"/>
      <c r="BL1130" s="56"/>
      <c r="BM1130" s="56"/>
      <c r="BN1130" s="56"/>
      <c r="BO1130" s="56"/>
      <c r="BP1130" s="56"/>
      <c r="BQ1130" s="56"/>
      <c r="BR1130" s="56"/>
      <c r="BS1130" s="56"/>
      <c r="BT1130" s="56"/>
      <c r="BU1130" s="56"/>
      <c r="BV1130" s="56"/>
      <c r="BW1130" s="56"/>
      <c r="BX1130" s="56"/>
      <c r="BY1130" s="56"/>
      <c r="BZ1130" s="56"/>
      <c r="CA1130" s="56"/>
      <c r="CB1130" s="56"/>
      <c r="CC1130" s="56"/>
      <c r="CD1130" s="56"/>
      <c r="CE1130" s="56"/>
      <c r="CF1130" s="56"/>
      <c r="CG1130" s="56"/>
      <c r="CH1130" s="56"/>
      <c r="CI1130" s="56"/>
      <c r="CJ1130" s="56"/>
      <c r="CK1130" s="56"/>
      <c r="CL1130" s="56"/>
      <c r="CM1130" s="56"/>
      <c r="CN1130" s="56"/>
      <c r="CO1130" s="56"/>
      <c r="CP1130" s="56"/>
    </row>
    <row r="1131" spans="1:94" s="55" customFormat="1" ht="22.5" customHeight="1">
      <c r="A1131" s="55">
        <v>57</v>
      </c>
      <c r="C1131" s="55" t="s">
        <v>3817</v>
      </c>
      <c r="D1131" s="55" t="s">
        <v>3790</v>
      </c>
      <c r="E1131" s="55" t="s">
        <v>3818</v>
      </c>
      <c r="F1131" s="55" t="s">
        <v>3819</v>
      </c>
      <c r="G1131" s="55" t="s">
        <v>3574</v>
      </c>
      <c r="H1131" s="207">
        <v>0</v>
      </c>
      <c r="I1131" s="207">
        <v>0</v>
      </c>
      <c r="J1131" s="207">
        <v>6760</v>
      </c>
      <c r="K1131" s="55" t="s">
        <v>3793</v>
      </c>
      <c r="L1131" s="55" t="s">
        <v>3820</v>
      </c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6"/>
      <c r="BI1131" s="56"/>
      <c r="BJ1131" s="56"/>
      <c r="BK1131" s="56"/>
      <c r="BL1131" s="56"/>
      <c r="BM1131" s="56"/>
      <c r="BN1131" s="56"/>
      <c r="BO1131" s="56"/>
      <c r="BP1131" s="56"/>
      <c r="BQ1131" s="56"/>
      <c r="BR1131" s="56"/>
      <c r="BS1131" s="56"/>
      <c r="BT1131" s="56"/>
      <c r="BU1131" s="56"/>
      <c r="BV1131" s="56"/>
      <c r="BW1131" s="56"/>
      <c r="BX1131" s="56"/>
      <c r="BY1131" s="56"/>
      <c r="BZ1131" s="56"/>
      <c r="CA1131" s="56"/>
      <c r="CB1131" s="56"/>
      <c r="CC1131" s="56"/>
      <c r="CD1131" s="56"/>
      <c r="CE1131" s="56"/>
      <c r="CF1131" s="56"/>
      <c r="CG1131" s="56"/>
      <c r="CH1131" s="56"/>
      <c r="CI1131" s="56"/>
      <c r="CJ1131" s="56"/>
      <c r="CK1131" s="56"/>
      <c r="CL1131" s="56"/>
      <c r="CM1131" s="56"/>
      <c r="CN1131" s="56"/>
      <c r="CO1131" s="56"/>
      <c r="CP1131" s="56"/>
    </row>
    <row r="1132" spans="1:94" s="55" customFormat="1" ht="22.5" customHeight="1">
      <c r="A1132" s="55">
        <v>58</v>
      </c>
      <c r="C1132" s="55" t="s">
        <v>3821</v>
      </c>
      <c r="D1132" s="55" t="s">
        <v>3822</v>
      </c>
      <c r="E1132" s="55" t="s">
        <v>3823</v>
      </c>
      <c r="F1132" s="55" t="s">
        <v>3824</v>
      </c>
      <c r="G1132" s="55" t="s">
        <v>3574</v>
      </c>
      <c r="H1132" s="207">
        <v>0</v>
      </c>
      <c r="I1132" s="207">
        <v>0</v>
      </c>
      <c r="J1132" s="207">
        <v>20200</v>
      </c>
      <c r="K1132" s="55" t="s">
        <v>3793</v>
      </c>
      <c r="L1132" s="55" t="s">
        <v>3825</v>
      </c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  <c r="AA1132" s="56"/>
      <c r="AB1132" s="56"/>
      <c r="AC1132" s="56"/>
      <c r="AD1132" s="56"/>
      <c r="AE1132" s="56"/>
      <c r="AF1132" s="56"/>
      <c r="AG1132" s="56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6"/>
      <c r="BF1132" s="56"/>
      <c r="BG1132" s="56"/>
      <c r="BH1132" s="56"/>
      <c r="BI1132" s="56"/>
      <c r="BJ1132" s="56"/>
      <c r="BK1132" s="56"/>
      <c r="BL1132" s="56"/>
      <c r="BM1132" s="56"/>
      <c r="BN1132" s="56"/>
      <c r="BO1132" s="56"/>
      <c r="BP1132" s="56"/>
      <c r="BQ1132" s="56"/>
      <c r="BR1132" s="56"/>
      <c r="BS1132" s="56"/>
      <c r="BT1132" s="56"/>
      <c r="BU1132" s="56"/>
      <c r="BV1132" s="56"/>
      <c r="BW1132" s="56"/>
      <c r="BX1132" s="56"/>
      <c r="BY1132" s="56"/>
      <c r="BZ1132" s="56"/>
      <c r="CA1132" s="56"/>
      <c r="CB1132" s="56"/>
      <c r="CC1132" s="56"/>
      <c r="CD1132" s="56"/>
      <c r="CE1132" s="56"/>
      <c r="CF1132" s="56"/>
      <c r="CG1132" s="56"/>
      <c r="CH1132" s="56"/>
      <c r="CI1132" s="56"/>
      <c r="CJ1132" s="56"/>
      <c r="CK1132" s="56"/>
      <c r="CL1132" s="56"/>
      <c r="CM1132" s="56"/>
      <c r="CN1132" s="56"/>
      <c r="CO1132" s="56"/>
      <c r="CP1132" s="56"/>
    </row>
    <row r="1133" spans="1:94" s="55" customFormat="1" ht="22.5" customHeight="1">
      <c r="A1133" s="55">
        <v>59</v>
      </c>
      <c r="C1133" s="55" t="s">
        <v>3826</v>
      </c>
      <c r="D1133" s="55" t="s">
        <v>3827</v>
      </c>
      <c r="E1133" s="55" t="s">
        <v>3828</v>
      </c>
      <c r="F1133" s="55" t="s">
        <v>3829</v>
      </c>
      <c r="G1133" s="55" t="s">
        <v>3574</v>
      </c>
      <c r="H1133" s="207">
        <v>48600</v>
      </c>
      <c r="I1133" s="207">
        <v>0</v>
      </c>
      <c r="J1133" s="207">
        <v>0</v>
      </c>
      <c r="K1133" s="55" t="s">
        <v>3793</v>
      </c>
      <c r="L1133" s="55" t="s">
        <v>3830</v>
      </c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  <c r="AA1133" s="56"/>
      <c r="AB1133" s="56"/>
      <c r="AC1133" s="56"/>
      <c r="AD1133" s="56"/>
      <c r="AE1133" s="56"/>
      <c r="AF1133" s="56"/>
      <c r="AG1133" s="56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6"/>
      <c r="BF1133" s="56"/>
      <c r="BG1133" s="56"/>
      <c r="BH1133" s="56"/>
      <c r="BI1133" s="56"/>
      <c r="BJ1133" s="56"/>
      <c r="BK1133" s="56"/>
      <c r="BL1133" s="56"/>
      <c r="BM1133" s="56"/>
      <c r="BN1133" s="56"/>
      <c r="BO1133" s="56"/>
      <c r="BP1133" s="56"/>
      <c r="BQ1133" s="56"/>
      <c r="BR1133" s="56"/>
      <c r="BS1133" s="56"/>
      <c r="BT1133" s="56"/>
      <c r="BU1133" s="56"/>
      <c r="BV1133" s="56"/>
      <c r="BW1133" s="56"/>
      <c r="BX1133" s="56"/>
      <c r="BY1133" s="56"/>
      <c r="BZ1133" s="56"/>
      <c r="CA1133" s="56"/>
      <c r="CB1133" s="56"/>
      <c r="CC1133" s="56"/>
      <c r="CD1133" s="56"/>
      <c r="CE1133" s="56"/>
      <c r="CF1133" s="56"/>
      <c r="CG1133" s="56"/>
      <c r="CH1133" s="56"/>
      <c r="CI1133" s="56"/>
      <c r="CJ1133" s="56"/>
      <c r="CK1133" s="56"/>
      <c r="CL1133" s="56"/>
      <c r="CM1133" s="56"/>
      <c r="CN1133" s="56"/>
      <c r="CO1133" s="56"/>
      <c r="CP1133" s="56"/>
    </row>
    <row r="1134" spans="1:94" s="55" customFormat="1" ht="22.5" customHeight="1">
      <c r="A1134" s="55">
        <v>60</v>
      </c>
      <c r="C1134" s="55" t="s">
        <v>3831</v>
      </c>
      <c r="D1134" s="55" t="s">
        <v>3832</v>
      </c>
      <c r="E1134" s="55" t="s">
        <v>3833</v>
      </c>
      <c r="F1134" s="55" t="s">
        <v>3834</v>
      </c>
      <c r="G1134" s="55" t="s">
        <v>3574</v>
      </c>
      <c r="H1134" s="207">
        <v>15000</v>
      </c>
      <c r="I1134" s="207">
        <v>0</v>
      </c>
      <c r="J1134" s="207">
        <v>0</v>
      </c>
      <c r="K1134" s="55" t="s">
        <v>3793</v>
      </c>
      <c r="L1134" s="55" t="s">
        <v>3835</v>
      </c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6"/>
      <c r="BF1134" s="56"/>
      <c r="BG1134" s="56"/>
      <c r="BH1134" s="56"/>
      <c r="BI1134" s="56"/>
      <c r="BJ1134" s="56"/>
      <c r="BK1134" s="56"/>
      <c r="BL1134" s="56"/>
      <c r="BM1134" s="56"/>
      <c r="BN1134" s="56"/>
      <c r="BO1134" s="56"/>
      <c r="BP1134" s="56"/>
      <c r="BQ1134" s="56"/>
      <c r="BR1134" s="56"/>
      <c r="BS1134" s="56"/>
      <c r="BT1134" s="56"/>
      <c r="BU1134" s="56"/>
      <c r="BV1134" s="56"/>
      <c r="BW1134" s="56"/>
      <c r="BX1134" s="56"/>
      <c r="BY1134" s="56"/>
      <c r="BZ1134" s="56"/>
      <c r="CA1134" s="56"/>
      <c r="CB1134" s="56"/>
      <c r="CC1134" s="56"/>
      <c r="CD1134" s="56"/>
      <c r="CE1134" s="56"/>
      <c r="CF1134" s="56"/>
      <c r="CG1134" s="56"/>
      <c r="CH1134" s="56"/>
      <c r="CI1134" s="56"/>
      <c r="CJ1134" s="56"/>
      <c r="CK1134" s="56"/>
      <c r="CL1134" s="56"/>
      <c r="CM1134" s="56"/>
      <c r="CN1134" s="56"/>
      <c r="CO1134" s="56"/>
      <c r="CP1134" s="56"/>
    </row>
    <row r="1135" spans="1:94" s="55" customFormat="1" ht="22.5" customHeight="1">
      <c r="A1135" s="55">
        <v>61</v>
      </c>
      <c r="C1135" s="55" t="s">
        <v>3836</v>
      </c>
      <c r="D1135" s="55" t="s">
        <v>3790</v>
      </c>
      <c r="E1135" s="55" t="s">
        <v>3837</v>
      </c>
      <c r="F1135" s="55" t="s">
        <v>3838</v>
      </c>
      <c r="G1135" s="55" t="s">
        <v>3574</v>
      </c>
      <c r="H1135" s="207">
        <v>5000</v>
      </c>
      <c r="I1135" s="207">
        <v>0</v>
      </c>
      <c r="J1135" s="207">
        <v>0</v>
      </c>
      <c r="K1135" s="55" t="s">
        <v>3793</v>
      </c>
      <c r="L1135" s="55" t="s">
        <v>3839</v>
      </c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6"/>
      <c r="BF1135" s="56"/>
      <c r="BG1135" s="56"/>
      <c r="BH1135" s="56"/>
      <c r="BI1135" s="56"/>
      <c r="BJ1135" s="56"/>
      <c r="BK1135" s="56"/>
      <c r="BL1135" s="56"/>
      <c r="BM1135" s="56"/>
      <c r="BN1135" s="56"/>
      <c r="BO1135" s="56"/>
      <c r="BP1135" s="56"/>
      <c r="BQ1135" s="56"/>
      <c r="BR1135" s="56"/>
      <c r="BS1135" s="56"/>
      <c r="BT1135" s="56"/>
      <c r="BU1135" s="56"/>
      <c r="BV1135" s="56"/>
      <c r="BW1135" s="56"/>
      <c r="BX1135" s="56"/>
      <c r="BY1135" s="56"/>
      <c r="BZ1135" s="56"/>
      <c r="CA1135" s="56"/>
      <c r="CB1135" s="56"/>
      <c r="CC1135" s="56"/>
      <c r="CD1135" s="56"/>
      <c r="CE1135" s="56"/>
      <c r="CF1135" s="56"/>
      <c r="CG1135" s="56"/>
      <c r="CH1135" s="56"/>
      <c r="CI1135" s="56"/>
      <c r="CJ1135" s="56"/>
      <c r="CK1135" s="56"/>
      <c r="CL1135" s="56"/>
      <c r="CM1135" s="56"/>
      <c r="CN1135" s="56"/>
      <c r="CO1135" s="56"/>
      <c r="CP1135" s="56"/>
    </row>
    <row r="1136" spans="1:94" s="55" customFormat="1" ht="22.5" customHeight="1">
      <c r="A1136" s="55">
        <v>62</v>
      </c>
      <c r="C1136" s="55" t="s">
        <v>3840</v>
      </c>
      <c r="D1136" s="55" t="s">
        <v>3790</v>
      </c>
      <c r="E1136" s="55" t="s">
        <v>3841</v>
      </c>
      <c r="F1136" s="55" t="s">
        <v>3842</v>
      </c>
      <c r="G1136" s="55" t="s">
        <v>3574</v>
      </c>
      <c r="H1136" s="207">
        <v>2155</v>
      </c>
      <c r="I1136" s="207">
        <v>0</v>
      </c>
      <c r="J1136" s="207">
        <v>0</v>
      </c>
      <c r="K1136" s="55" t="s">
        <v>3793</v>
      </c>
      <c r="L1136" s="55" t="s">
        <v>3843</v>
      </c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6"/>
      <c r="BI1136" s="56"/>
      <c r="BJ1136" s="56"/>
      <c r="BK1136" s="56"/>
      <c r="BL1136" s="56"/>
      <c r="BM1136" s="56"/>
      <c r="BN1136" s="56"/>
      <c r="BO1136" s="56"/>
      <c r="BP1136" s="56"/>
      <c r="BQ1136" s="56"/>
      <c r="BR1136" s="56"/>
      <c r="BS1136" s="56"/>
      <c r="BT1136" s="56"/>
      <c r="BU1136" s="56"/>
      <c r="BV1136" s="56"/>
      <c r="BW1136" s="56"/>
      <c r="BX1136" s="56"/>
      <c r="BY1136" s="56"/>
      <c r="BZ1136" s="56"/>
      <c r="CA1136" s="56"/>
      <c r="CB1136" s="56"/>
      <c r="CC1136" s="56"/>
      <c r="CD1136" s="56"/>
      <c r="CE1136" s="56"/>
      <c r="CF1136" s="56"/>
      <c r="CG1136" s="56"/>
      <c r="CH1136" s="56"/>
      <c r="CI1136" s="56"/>
      <c r="CJ1136" s="56"/>
      <c r="CK1136" s="56"/>
      <c r="CL1136" s="56"/>
      <c r="CM1136" s="56"/>
      <c r="CN1136" s="56"/>
      <c r="CO1136" s="56"/>
      <c r="CP1136" s="56"/>
    </row>
    <row r="1137" spans="1:94" s="55" customFormat="1" ht="22.5" customHeight="1">
      <c r="A1137" s="55">
        <v>63</v>
      </c>
      <c r="C1137" s="55" t="s">
        <v>3844</v>
      </c>
      <c r="D1137" s="55" t="s">
        <v>3827</v>
      </c>
      <c r="E1137" s="55" t="s">
        <v>3845</v>
      </c>
      <c r="F1137" s="55" t="s">
        <v>3846</v>
      </c>
      <c r="G1137" s="55" t="s">
        <v>3574</v>
      </c>
      <c r="H1137" s="207">
        <v>18800</v>
      </c>
      <c r="I1137" s="207">
        <v>0</v>
      </c>
      <c r="J1137" s="207">
        <v>0</v>
      </c>
      <c r="K1137" s="55" t="s">
        <v>3793</v>
      </c>
      <c r="L1137" s="55" t="s">
        <v>3847</v>
      </c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6"/>
      <c r="BF1137" s="56"/>
      <c r="BG1137" s="56"/>
      <c r="BH1137" s="56"/>
      <c r="BI1137" s="56"/>
      <c r="BJ1137" s="56"/>
      <c r="BK1137" s="56"/>
      <c r="BL1137" s="56"/>
      <c r="BM1137" s="56"/>
      <c r="BN1137" s="56"/>
      <c r="BO1137" s="56"/>
      <c r="BP1137" s="56"/>
      <c r="BQ1137" s="56"/>
      <c r="BR1137" s="56"/>
      <c r="BS1137" s="56"/>
      <c r="BT1137" s="56"/>
      <c r="BU1137" s="56"/>
      <c r="BV1137" s="56"/>
      <c r="BW1137" s="56"/>
      <c r="BX1137" s="56"/>
      <c r="BY1137" s="56"/>
      <c r="BZ1137" s="56"/>
      <c r="CA1137" s="56"/>
      <c r="CB1137" s="56"/>
      <c r="CC1137" s="56"/>
      <c r="CD1137" s="56"/>
      <c r="CE1137" s="56"/>
      <c r="CF1137" s="56"/>
      <c r="CG1137" s="56"/>
      <c r="CH1137" s="56"/>
      <c r="CI1137" s="56"/>
      <c r="CJ1137" s="56"/>
      <c r="CK1137" s="56"/>
      <c r="CL1137" s="56"/>
      <c r="CM1137" s="56"/>
      <c r="CN1137" s="56"/>
      <c r="CO1137" s="56"/>
      <c r="CP1137" s="56"/>
    </row>
    <row r="1138" spans="1:94" s="55" customFormat="1" ht="22.5" customHeight="1">
      <c r="A1138" s="55">
        <v>64</v>
      </c>
      <c r="C1138" s="55" t="s">
        <v>3848</v>
      </c>
      <c r="D1138" s="55" t="s">
        <v>3827</v>
      </c>
      <c r="E1138" s="55" t="s">
        <v>3849</v>
      </c>
      <c r="F1138" s="55" t="s">
        <v>3850</v>
      </c>
      <c r="G1138" s="55" t="s">
        <v>3574</v>
      </c>
      <c r="H1138" s="207">
        <v>2305</v>
      </c>
      <c r="I1138" s="207">
        <v>0</v>
      </c>
      <c r="J1138" s="207">
        <v>0</v>
      </c>
      <c r="K1138" s="55" t="s">
        <v>3793</v>
      </c>
      <c r="L1138" s="55" t="s">
        <v>3851</v>
      </c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  <c r="AA1138" s="56"/>
      <c r="AB1138" s="56"/>
      <c r="AC1138" s="56"/>
      <c r="AD1138" s="56"/>
      <c r="AE1138" s="56"/>
      <c r="AF1138" s="56"/>
      <c r="AG1138" s="56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6"/>
      <c r="BF1138" s="56"/>
      <c r="BG1138" s="56"/>
      <c r="BH1138" s="56"/>
      <c r="BI1138" s="56"/>
      <c r="BJ1138" s="56"/>
      <c r="BK1138" s="56"/>
      <c r="BL1138" s="56"/>
      <c r="BM1138" s="56"/>
      <c r="BN1138" s="56"/>
      <c r="BO1138" s="56"/>
      <c r="BP1138" s="56"/>
      <c r="BQ1138" s="56"/>
      <c r="BR1138" s="56"/>
      <c r="BS1138" s="56"/>
      <c r="BT1138" s="56"/>
      <c r="BU1138" s="56"/>
      <c r="BV1138" s="56"/>
      <c r="BW1138" s="56"/>
      <c r="BX1138" s="56"/>
      <c r="BY1138" s="56"/>
      <c r="BZ1138" s="56"/>
      <c r="CA1138" s="56"/>
      <c r="CB1138" s="56"/>
      <c r="CC1138" s="56"/>
      <c r="CD1138" s="56"/>
      <c r="CE1138" s="56"/>
      <c r="CF1138" s="56"/>
      <c r="CG1138" s="56"/>
      <c r="CH1138" s="56"/>
      <c r="CI1138" s="56"/>
      <c r="CJ1138" s="56"/>
      <c r="CK1138" s="56"/>
      <c r="CL1138" s="56"/>
      <c r="CM1138" s="56"/>
      <c r="CN1138" s="56"/>
      <c r="CO1138" s="56"/>
      <c r="CP1138" s="56"/>
    </row>
    <row r="1139" spans="1:94" s="55" customFormat="1" ht="22.5" customHeight="1">
      <c r="A1139" s="55">
        <v>65</v>
      </c>
      <c r="C1139" s="55" t="s">
        <v>3826</v>
      </c>
      <c r="D1139" s="55" t="s">
        <v>3827</v>
      </c>
      <c r="E1139" s="55" t="s">
        <v>3852</v>
      </c>
      <c r="F1139" s="55" t="s">
        <v>3853</v>
      </c>
      <c r="G1139" s="55" t="s">
        <v>3574</v>
      </c>
      <c r="H1139" s="207">
        <v>1775</v>
      </c>
      <c r="I1139" s="207">
        <v>0</v>
      </c>
      <c r="J1139" s="207">
        <v>0</v>
      </c>
      <c r="K1139" s="55" t="s">
        <v>3793</v>
      </c>
      <c r="L1139" s="55" t="s">
        <v>3854</v>
      </c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6"/>
      <c r="BF1139" s="56"/>
      <c r="BG1139" s="56"/>
      <c r="BH1139" s="56"/>
      <c r="BI1139" s="56"/>
      <c r="BJ1139" s="56"/>
      <c r="BK1139" s="56"/>
      <c r="BL1139" s="56"/>
      <c r="BM1139" s="56"/>
      <c r="BN1139" s="56"/>
      <c r="BO1139" s="56"/>
      <c r="BP1139" s="56"/>
      <c r="BQ1139" s="56"/>
      <c r="BR1139" s="56"/>
      <c r="BS1139" s="56"/>
      <c r="BT1139" s="56"/>
      <c r="BU1139" s="56"/>
      <c r="BV1139" s="56"/>
      <c r="BW1139" s="56"/>
      <c r="BX1139" s="56"/>
      <c r="BY1139" s="56"/>
      <c r="BZ1139" s="56"/>
      <c r="CA1139" s="56"/>
      <c r="CB1139" s="56"/>
      <c r="CC1139" s="56"/>
      <c r="CD1139" s="56"/>
      <c r="CE1139" s="56"/>
      <c r="CF1139" s="56"/>
      <c r="CG1139" s="56"/>
      <c r="CH1139" s="56"/>
      <c r="CI1139" s="56"/>
      <c r="CJ1139" s="56"/>
      <c r="CK1139" s="56"/>
      <c r="CL1139" s="56"/>
      <c r="CM1139" s="56"/>
      <c r="CN1139" s="56"/>
      <c r="CO1139" s="56"/>
      <c r="CP1139" s="56"/>
    </row>
    <row r="1140" spans="1:94" s="55" customFormat="1" ht="22.5" customHeight="1">
      <c r="A1140" s="55">
        <v>66</v>
      </c>
      <c r="C1140" s="55" t="s">
        <v>3826</v>
      </c>
      <c r="D1140" s="55" t="s">
        <v>3827</v>
      </c>
      <c r="E1140" s="55" t="s">
        <v>3855</v>
      </c>
      <c r="F1140" s="55" t="s">
        <v>3856</v>
      </c>
      <c r="G1140" s="55" t="s">
        <v>3574</v>
      </c>
      <c r="H1140" s="207">
        <v>600</v>
      </c>
      <c r="I1140" s="207">
        <v>0</v>
      </c>
      <c r="J1140" s="207">
        <v>0</v>
      </c>
      <c r="K1140" s="55" t="s">
        <v>3793</v>
      </c>
      <c r="L1140" s="55" t="s">
        <v>3857</v>
      </c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  <c r="AA1140" s="56"/>
      <c r="AB1140" s="56"/>
      <c r="AC1140" s="56"/>
      <c r="AD1140" s="56"/>
      <c r="AE1140" s="56"/>
      <c r="AF1140" s="56"/>
      <c r="AG1140" s="56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6"/>
      <c r="BF1140" s="56"/>
      <c r="BG1140" s="56"/>
      <c r="BH1140" s="56"/>
      <c r="BI1140" s="56"/>
      <c r="BJ1140" s="56"/>
      <c r="BK1140" s="56"/>
      <c r="BL1140" s="56"/>
      <c r="BM1140" s="56"/>
      <c r="BN1140" s="56"/>
      <c r="BO1140" s="56"/>
      <c r="BP1140" s="56"/>
      <c r="BQ1140" s="56"/>
      <c r="BR1140" s="56"/>
      <c r="BS1140" s="56"/>
      <c r="BT1140" s="56"/>
      <c r="BU1140" s="56"/>
      <c r="BV1140" s="56"/>
      <c r="BW1140" s="56"/>
      <c r="BX1140" s="56"/>
      <c r="BY1140" s="56"/>
      <c r="BZ1140" s="56"/>
      <c r="CA1140" s="56"/>
      <c r="CB1140" s="56"/>
      <c r="CC1140" s="56"/>
      <c r="CD1140" s="56"/>
      <c r="CE1140" s="56"/>
      <c r="CF1140" s="56"/>
      <c r="CG1140" s="56"/>
      <c r="CH1140" s="56"/>
      <c r="CI1140" s="56"/>
      <c r="CJ1140" s="56"/>
      <c r="CK1140" s="56"/>
      <c r="CL1140" s="56"/>
      <c r="CM1140" s="56"/>
      <c r="CN1140" s="56"/>
      <c r="CO1140" s="56"/>
      <c r="CP1140" s="56"/>
    </row>
    <row r="1141" spans="1:94" s="55" customFormat="1" ht="22.5" customHeight="1">
      <c r="A1141" s="55">
        <v>67</v>
      </c>
      <c r="C1141" s="55" t="s">
        <v>3826</v>
      </c>
      <c r="D1141" s="55" t="s">
        <v>3827</v>
      </c>
      <c r="E1141" s="55" t="s">
        <v>3858</v>
      </c>
      <c r="F1141" s="55" t="s">
        <v>3859</v>
      </c>
      <c r="G1141" s="55" t="s">
        <v>3574</v>
      </c>
      <c r="H1141" s="207">
        <v>2410</v>
      </c>
      <c r="I1141" s="207">
        <v>0</v>
      </c>
      <c r="J1141" s="207">
        <v>0</v>
      </c>
      <c r="K1141" s="55" t="s">
        <v>3793</v>
      </c>
      <c r="L1141" s="55" t="s">
        <v>3860</v>
      </c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6"/>
      <c r="BF1141" s="56"/>
      <c r="BG1141" s="56"/>
      <c r="BH1141" s="56"/>
      <c r="BI1141" s="56"/>
      <c r="BJ1141" s="56"/>
      <c r="BK1141" s="56"/>
      <c r="BL1141" s="56"/>
      <c r="BM1141" s="56"/>
      <c r="BN1141" s="56"/>
      <c r="BO1141" s="56"/>
      <c r="BP1141" s="56"/>
      <c r="BQ1141" s="56"/>
      <c r="BR1141" s="56"/>
      <c r="BS1141" s="56"/>
      <c r="BT1141" s="56"/>
      <c r="BU1141" s="56"/>
      <c r="BV1141" s="56"/>
      <c r="BW1141" s="56"/>
      <c r="BX1141" s="56"/>
      <c r="BY1141" s="56"/>
      <c r="BZ1141" s="56"/>
      <c r="CA1141" s="56"/>
      <c r="CB1141" s="56"/>
      <c r="CC1141" s="56"/>
      <c r="CD1141" s="56"/>
      <c r="CE1141" s="56"/>
      <c r="CF1141" s="56"/>
      <c r="CG1141" s="56"/>
      <c r="CH1141" s="56"/>
      <c r="CI1141" s="56"/>
      <c r="CJ1141" s="56"/>
      <c r="CK1141" s="56"/>
      <c r="CL1141" s="56"/>
      <c r="CM1141" s="56"/>
      <c r="CN1141" s="56"/>
      <c r="CO1141" s="56"/>
      <c r="CP1141" s="56"/>
    </row>
    <row r="1142" spans="1:94" s="55" customFormat="1" ht="22.5" customHeight="1">
      <c r="A1142" s="55">
        <v>68</v>
      </c>
      <c r="C1142" s="55" t="s">
        <v>3861</v>
      </c>
      <c r="D1142" s="55" t="s">
        <v>3862</v>
      </c>
      <c r="E1142" s="55" t="s">
        <v>3863</v>
      </c>
      <c r="F1142" s="55" t="s">
        <v>3864</v>
      </c>
      <c r="G1142" s="55" t="s">
        <v>3574</v>
      </c>
      <c r="H1142" s="207">
        <v>3500</v>
      </c>
      <c r="I1142" s="207">
        <v>0</v>
      </c>
      <c r="J1142" s="207">
        <v>0</v>
      </c>
      <c r="K1142" s="55" t="s">
        <v>3865</v>
      </c>
      <c r="L1142" s="55" t="s">
        <v>3866</v>
      </c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6"/>
      <c r="BF1142" s="56"/>
      <c r="BG1142" s="56"/>
      <c r="BH1142" s="56"/>
      <c r="BI1142" s="56"/>
      <c r="BJ1142" s="56"/>
      <c r="BK1142" s="56"/>
      <c r="BL1142" s="56"/>
      <c r="BM1142" s="56"/>
      <c r="BN1142" s="56"/>
      <c r="BO1142" s="56"/>
      <c r="BP1142" s="56"/>
      <c r="BQ1142" s="56"/>
      <c r="BR1142" s="56"/>
      <c r="BS1142" s="56"/>
      <c r="BT1142" s="56"/>
      <c r="BU1142" s="56"/>
      <c r="BV1142" s="56"/>
      <c r="BW1142" s="56"/>
      <c r="BX1142" s="56"/>
      <c r="BY1142" s="56"/>
      <c r="BZ1142" s="56"/>
      <c r="CA1142" s="56"/>
      <c r="CB1142" s="56"/>
      <c r="CC1142" s="56"/>
      <c r="CD1142" s="56"/>
      <c r="CE1142" s="56"/>
      <c r="CF1142" s="56"/>
      <c r="CG1142" s="56"/>
      <c r="CH1142" s="56"/>
      <c r="CI1142" s="56"/>
      <c r="CJ1142" s="56"/>
      <c r="CK1142" s="56"/>
      <c r="CL1142" s="56"/>
      <c r="CM1142" s="56"/>
      <c r="CN1142" s="56"/>
      <c r="CO1142" s="56"/>
      <c r="CP1142" s="56"/>
    </row>
    <row r="1143" spans="1:94" s="55" customFormat="1" ht="22.5" customHeight="1">
      <c r="A1143" s="55">
        <v>69</v>
      </c>
      <c r="C1143" s="55" t="s">
        <v>3867</v>
      </c>
      <c r="D1143" s="55" t="s">
        <v>3862</v>
      </c>
      <c r="E1143" s="55" t="s">
        <v>3868</v>
      </c>
      <c r="F1143" s="55" t="s">
        <v>3869</v>
      </c>
      <c r="G1143" s="55" t="s">
        <v>3574</v>
      </c>
      <c r="H1143" s="207">
        <v>3750</v>
      </c>
      <c r="I1143" s="207">
        <v>0</v>
      </c>
      <c r="J1143" s="207">
        <v>0</v>
      </c>
      <c r="K1143" s="55" t="s">
        <v>3793</v>
      </c>
      <c r="L1143" s="55" t="s">
        <v>3870</v>
      </c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  <c r="AA1143" s="56"/>
      <c r="AB1143" s="56"/>
      <c r="AC1143" s="56"/>
      <c r="AD1143" s="56"/>
      <c r="AE1143" s="56"/>
      <c r="AF1143" s="56"/>
      <c r="AG1143" s="56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6"/>
      <c r="BF1143" s="56"/>
      <c r="BG1143" s="56"/>
      <c r="BH1143" s="56"/>
      <c r="BI1143" s="56"/>
      <c r="BJ1143" s="56"/>
      <c r="BK1143" s="56"/>
      <c r="BL1143" s="56"/>
      <c r="BM1143" s="56"/>
      <c r="BN1143" s="56"/>
      <c r="BO1143" s="56"/>
      <c r="BP1143" s="56"/>
      <c r="BQ1143" s="56"/>
      <c r="BR1143" s="56"/>
      <c r="BS1143" s="56"/>
      <c r="BT1143" s="56"/>
      <c r="BU1143" s="56"/>
      <c r="BV1143" s="56"/>
      <c r="BW1143" s="56"/>
      <c r="BX1143" s="56"/>
      <c r="BY1143" s="56"/>
      <c r="BZ1143" s="56"/>
      <c r="CA1143" s="56"/>
      <c r="CB1143" s="56"/>
      <c r="CC1143" s="56"/>
      <c r="CD1143" s="56"/>
      <c r="CE1143" s="56"/>
      <c r="CF1143" s="56"/>
      <c r="CG1143" s="56"/>
      <c r="CH1143" s="56"/>
      <c r="CI1143" s="56"/>
      <c r="CJ1143" s="56"/>
      <c r="CK1143" s="56"/>
      <c r="CL1143" s="56"/>
      <c r="CM1143" s="56"/>
      <c r="CN1143" s="56"/>
      <c r="CO1143" s="56"/>
      <c r="CP1143" s="56"/>
    </row>
    <row r="1144" spans="1:94" s="55" customFormat="1" ht="22.5" customHeight="1">
      <c r="A1144" s="55">
        <v>70</v>
      </c>
      <c r="C1144" s="55" t="s">
        <v>3871</v>
      </c>
      <c r="D1144" s="55" t="s">
        <v>3862</v>
      </c>
      <c r="E1144" s="55" t="s">
        <v>3872</v>
      </c>
      <c r="F1144" s="55" t="s">
        <v>3873</v>
      </c>
      <c r="G1144" s="55" t="s">
        <v>3574</v>
      </c>
      <c r="H1144" s="207">
        <v>2000</v>
      </c>
      <c r="I1144" s="207">
        <v>0</v>
      </c>
      <c r="J1144" s="207">
        <v>0</v>
      </c>
      <c r="K1144" s="55" t="s">
        <v>3793</v>
      </c>
      <c r="L1144" s="55" t="s">
        <v>3874</v>
      </c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  <c r="AA1144" s="56"/>
      <c r="AB1144" s="56"/>
      <c r="AC1144" s="56"/>
      <c r="AD1144" s="56"/>
      <c r="AE1144" s="56"/>
      <c r="AF1144" s="56"/>
      <c r="AG1144" s="56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6"/>
      <c r="BF1144" s="56"/>
      <c r="BG1144" s="56"/>
      <c r="BH1144" s="56"/>
      <c r="BI1144" s="56"/>
      <c r="BJ1144" s="56"/>
      <c r="BK1144" s="56"/>
      <c r="BL1144" s="56"/>
      <c r="BM1144" s="56"/>
      <c r="BN1144" s="56"/>
      <c r="BO1144" s="56"/>
      <c r="BP1144" s="56"/>
      <c r="BQ1144" s="56"/>
      <c r="BR1144" s="56"/>
      <c r="BS1144" s="56"/>
      <c r="BT1144" s="56"/>
      <c r="BU1144" s="56"/>
      <c r="BV1144" s="56"/>
      <c r="BW1144" s="56"/>
      <c r="BX1144" s="56"/>
      <c r="BY1144" s="56"/>
      <c r="BZ1144" s="56"/>
      <c r="CA1144" s="56"/>
      <c r="CB1144" s="56"/>
      <c r="CC1144" s="56"/>
      <c r="CD1144" s="56"/>
      <c r="CE1144" s="56"/>
      <c r="CF1144" s="56"/>
      <c r="CG1144" s="56"/>
      <c r="CH1144" s="56"/>
      <c r="CI1144" s="56"/>
      <c r="CJ1144" s="56"/>
      <c r="CK1144" s="56"/>
      <c r="CL1144" s="56"/>
      <c r="CM1144" s="56"/>
      <c r="CN1144" s="56"/>
      <c r="CO1144" s="56"/>
      <c r="CP1144" s="56"/>
    </row>
    <row r="1145" spans="1:94" s="55" customFormat="1" ht="22.5" customHeight="1">
      <c r="A1145" s="55">
        <v>71</v>
      </c>
      <c r="C1145" s="55" t="s">
        <v>3875</v>
      </c>
      <c r="D1145" s="55" t="s">
        <v>3800</v>
      </c>
      <c r="E1145" s="55" t="s">
        <v>3876</v>
      </c>
      <c r="F1145" s="55" t="s">
        <v>3877</v>
      </c>
      <c r="G1145" s="55" t="s">
        <v>3574</v>
      </c>
      <c r="H1145" s="207">
        <v>56000</v>
      </c>
      <c r="I1145" s="207">
        <v>0</v>
      </c>
      <c r="J1145" s="207">
        <v>0</v>
      </c>
      <c r="K1145" s="55" t="s">
        <v>3793</v>
      </c>
      <c r="L1145" s="55" t="s">
        <v>3878</v>
      </c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  <c r="AA1145" s="56"/>
      <c r="AB1145" s="56"/>
      <c r="AC1145" s="56"/>
      <c r="AD1145" s="56"/>
      <c r="AE1145" s="56"/>
      <c r="AF1145" s="56"/>
      <c r="AG1145" s="56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6"/>
      <c r="BF1145" s="56"/>
      <c r="BG1145" s="56"/>
      <c r="BH1145" s="56"/>
      <c r="BI1145" s="56"/>
      <c r="BJ1145" s="56"/>
      <c r="BK1145" s="56"/>
      <c r="BL1145" s="56"/>
      <c r="BM1145" s="56"/>
      <c r="BN1145" s="56"/>
      <c r="BO1145" s="56"/>
      <c r="BP1145" s="56"/>
      <c r="BQ1145" s="56"/>
      <c r="BR1145" s="56"/>
      <c r="BS1145" s="56"/>
      <c r="BT1145" s="56"/>
      <c r="BU1145" s="56"/>
      <c r="BV1145" s="56"/>
      <c r="BW1145" s="56"/>
      <c r="BX1145" s="56"/>
      <c r="BY1145" s="56"/>
      <c r="BZ1145" s="56"/>
      <c r="CA1145" s="56"/>
      <c r="CB1145" s="56"/>
      <c r="CC1145" s="56"/>
      <c r="CD1145" s="56"/>
      <c r="CE1145" s="56"/>
      <c r="CF1145" s="56"/>
      <c r="CG1145" s="56"/>
      <c r="CH1145" s="56"/>
      <c r="CI1145" s="56"/>
      <c r="CJ1145" s="56"/>
      <c r="CK1145" s="56"/>
      <c r="CL1145" s="56"/>
      <c r="CM1145" s="56"/>
      <c r="CN1145" s="56"/>
      <c r="CO1145" s="56"/>
      <c r="CP1145" s="56"/>
    </row>
    <row r="1146" spans="1:94" s="55" customFormat="1" ht="22.5" customHeight="1">
      <c r="A1146" s="55">
        <v>72</v>
      </c>
      <c r="C1146" s="55" t="s">
        <v>3879</v>
      </c>
      <c r="D1146" s="55" t="s">
        <v>3827</v>
      </c>
      <c r="E1146" s="55" t="s">
        <v>3880</v>
      </c>
      <c r="F1146" s="55" t="s">
        <v>3881</v>
      </c>
      <c r="G1146" s="55" t="s">
        <v>3882</v>
      </c>
      <c r="H1146" s="207">
        <v>14000</v>
      </c>
      <c r="I1146" s="207">
        <v>0</v>
      </c>
      <c r="J1146" s="207">
        <v>0</v>
      </c>
      <c r="K1146" s="55" t="s">
        <v>3793</v>
      </c>
      <c r="L1146" s="55" t="s">
        <v>3883</v>
      </c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  <c r="AA1146" s="56"/>
      <c r="AB1146" s="56"/>
      <c r="AC1146" s="56"/>
      <c r="AD1146" s="56"/>
      <c r="AE1146" s="56"/>
      <c r="AF1146" s="56"/>
      <c r="AG1146" s="56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6"/>
      <c r="BF1146" s="56"/>
      <c r="BG1146" s="56"/>
      <c r="BH1146" s="56"/>
      <c r="BI1146" s="56"/>
      <c r="BJ1146" s="56"/>
      <c r="BK1146" s="56"/>
      <c r="BL1146" s="56"/>
      <c r="BM1146" s="56"/>
      <c r="BN1146" s="56"/>
      <c r="BO1146" s="56"/>
      <c r="BP1146" s="56"/>
      <c r="BQ1146" s="56"/>
      <c r="BR1146" s="56"/>
      <c r="BS1146" s="56"/>
      <c r="BT1146" s="56"/>
      <c r="BU1146" s="56"/>
      <c r="BV1146" s="56"/>
      <c r="BW1146" s="56"/>
      <c r="BX1146" s="56"/>
      <c r="BY1146" s="56"/>
      <c r="BZ1146" s="56"/>
      <c r="CA1146" s="56"/>
      <c r="CB1146" s="56"/>
      <c r="CC1146" s="56"/>
      <c r="CD1146" s="56"/>
      <c r="CE1146" s="56"/>
      <c r="CF1146" s="56"/>
      <c r="CG1146" s="56"/>
      <c r="CH1146" s="56"/>
      <c r="CI1146" s="56"/>
      <c r="CJ1146" s="56"/>
      <c r="CK1146" s="56"/>
      <c r="CL1146" s="56"/>
      <c r="CM1146" s="56"/>
      <c r="CN1146" s="56"/>
      <c r="CO1146" s="56"/>
      <c r="CP1146" s="56"/>
    </row>
    <row r="1147" spans="1:94" s="55" customFormat="1" ht="22.5" customHeight="1">
      <c r="A1147" s="55">
        <v>73</v>
      </c>
      <c r="C1147" s="55" t="s">
        <v>3884</v>
      </c>
      <c r="D1147" s="55" t="s">
        <v>3790</v>
      </c>
      <c r="E1147" s="55" t="s">
        <v>3885</v>
      </c>
      <c r="F1147" s="55" t="s">
        <v>3886</v>
      </c>
      <c r="G1147" s="55" t="s">
        <v>3574</v>
      </c>
      <c r="H1147" s="207">
        <v>0</v>
      </c>
      <c r="I1147" s="207">
        <v>0</v>
      </c>
      <c r="J1147" s="207">
        <v>6050</v>
      </c>
      <c r="K1147" s="55" t="s">
        <v>3793</v>
      </c>
      <c r="L1147" s="55" t="s">
        <v>3887</v>
      </c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  <c r="AA1147" s="56"/>
      <c r="AB1147" s="56"/>
      <c r="AC1147" s="56"/>
      <c r="AD1147" s="56"/>
      <c r="AE1147" s="56"/>
      <c r="AF1147" s="56"/>
      <c r="AG1147" s="56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6"/>
      <c r="BF1147" s="56"/>
      <c r="BG1147" s="56"/>
      <c r="BH1147" s="56"/>
      <c r="BI1147" s="56"/>
      <c r="BJ1147" s="56"/>
      <c r="BK1147" s="56"/>
      <c r="BL1147" s="56"/>
      <c r="BM1147" s="56"/>
      <c r="BN1147" s="56"/>
      <c r="BO1147" s="56"/>
      <c r="BP1147" s="56"/>
      <c r="BQ1147" s="56"/>
      <c r="BR1147" s="56"/>
      <c r="BS1147" s="56"/>
      <c r="BT1147" s="56"/>
      <c r="BU1147" s="56"/>
      <c r="BV1147" s="56"/>
      <c r="BW1147" s="56"/>
      <c r="BX1147" s="56"/>
      <c r="BY1147" s="56"/>
      <c r="BZ1147" s="56"/>
      <c r="CA1147" s="56"/>
      <c r="CB1147" s="56"/>
      <c r="CC1147" s="56"/>
      <c r="CD1147" s="56"/>
      <c r="CE1147" s="56"/>
      <c r="CF1147" s="56"/>
      <c r="CG1147" s="56"/>
      <c r="CH1147" s="56"/>
      <c r="CI1147" s="56"/>
      <c r="CJ1147" s="56"/>
      <c r="CK1147" s="56"/>
      <c r="CL1147" s="56"/>
      <c r="CM1147" s="56"/>
      <c r="CN1147" s="56"/>
      <c r="CO1147" s="56"/>
      <c r="CP1147" s="56"/>
    </row>
    <row r="1148" spans="1:94" s="55" customFormat="1" ht="22.5" customHeight="1">
      <c r="A1148" s="55">
        <v>74</v>
      </c>
      <c r="C1148" s="55" t="s">
        <v>3888</v>
      </c>
      <c r="D1148" s="55" t="s">
        <v>3889</v>
      </c>
      <c r="E1148" s="55" t="s">
        <v>3890</v>
      </c>
      <c r="F1148" s="55" t="s">
        <v>3891</v>
      </c>
      <c r="G1148" s="55" t="s">
        <v>3574</v>
      </c>
      <c r="H1148" s="207">
        <v>1300</v>
      </c>
      <c r="I1148" s="207">
        <v>0</v>
      </c>
      <c r="J1148" s="207">
        <v>0</v>
      </c>
      <c r="K1148" s="55" t="s">
        <v>3793</v>
      </c>
      <c r="L1148" s="55" t="s">
        <v>3892</v>
      </c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6"/>
      <c r="BI1148" s="56"/>
      <c r="BJ1148" s="56"/>
      <c r="BK1148" s="56"/>
      <c r="BL1148" s="56"/>
      <c r="BM1148" s="56"/>
      <c r="BN1148" s="56"/>
      <c r="BO1148" s="56"/>
      <c r="BP1148" s="56"/>
      <c r="BQ1148" s="56"/>
      <c r="BR1148" s="56"/>
      <c r="BS1148" s="56"/>
      <c r="BT1148" s="56"/>
      <c r="BU1148" s="56"/>
      <c r="BV1148" s="56"/>
      <c r="BW1148" s="56"/>
      <c r="BX1148" s="56"/>
      <c r="BY1148" s="56"/>
      <c r="BZ1148" s="56"/>
      <c r="CA1148" s="56"/>
      <c r="CB1148" s="56"/>
      <c r="CC1148" s="56"/>
      <c r="CD1148" s="56"/>
      <c r="CE1148" s="56"/>
      <c r="CF1148" s="56"/>
      <c r="CG1148" s="56"/>
      <c r="CH1148" s="56"/>
      <c r="CI1148" s="56"/>
      <c r="CJ1148" s="56"/>
      <c r="CK1148" s="56"/>
      <c r="CL1148" s="56"/>
      <c r="CM1148" s="56"/>
      <c r="CN1148" s="56"/>
      <c r="CO1148" s="56"/>
      <c r="CP1148" s="56"/>
    </row>
    <row r="1149" spans="1:94" s="55" customFormat="1" ht="22.5" customHeight="1">
      <c r="A1149" s="55">
        <v>75</v>
      </c>
      <c r="C1149" s="55" t="s">
        <v>3888</v>
      </c>
      <c r="D1149" s="55" t="s">
        <v>3889</v>
      </c>
      <c r="E1149" s="55" t="s">
        <v>3893</v>
      </c>
      <c r="F1149" s="55" t="s">
        <v>3894</v>
      </c>
      <c r="G1149" s="55" t="s">
        <v>3574</v>
      </c>
      <c r="H1149" s="207">
        <v>700</v>
      </c>
      <c r="I1149" s="207">
        <v>0</v>
      </c>
      <c r="J1149" s="207">
        <v>0</v>
      </c>
      <c r="K1149" s="55" t="s">
        <v>3793</v>
      </c>
      <c r="L1149" s="55" t="s">
        <v>3895</v>
      </c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6"/>
      <c r="BF1149" s="56"/>
      <c r="BG1149" s="56"/>
      <c r="BH1149" s="56"/>
      <c r="BI1149" s="56"/>
      <c r="BJ1149" s="56"/>
      <c r="BK1149" s="56"/>
      <c r="BL1149" s="56"/>
      <c r="BM1149" s="56"/>
      <c r="BN1149" s="56"/>
      <c r="BO1149" s="56"/>
      <c r="BP1149" s="56"/>
      <c r="BQ1149" s="56"/>
      <c r="BR1149" s="56"/>
      <c r="BS1149" s="56"/>
      <c r="BT1149" s="56"/>
      <c r="BU1149" s="56"/>
      <c r="BV1149" s="56"/>
      <c r="BW1149" s="56"/>
      <c r="BX1149" s="56"/>
      <c r="BY1149" s="56"/>
      <c r="BZ1149" s="56"/>
      <c r="CA1149" s="56"/>
      <c r="CB1149" s="56"/>
      <c r="CC1149" s="56"/>
      <c r="CD1149" s="56"/>
      <c r="CE1149" s="56"/>
      <c r="CF1149" s="56"/>
      <c r="CG1149" s="56"/>
      <c r="CH1149" s="56"/>
      <c r="CI1149" s="56"/>
      <c r="CJ1149" s="56"/>
      <c r="CK1149" s="56"/>
      <c r="CL1149" s="56"/>
      <c r="CM1149" s="56"/>
      <c r="CN1149" s="56"/>
      <c r="CO1149" s="56"/>
      <c r="CP1149" s="56"/>
    </row>
    <row r="1150" spans="1:94" s="55" customFormat="1" ht="22.5" customHeight="1">
      <c r="A1150" s="55">
        <v>76</v>
      </c>
      <c r="C1150" s="55" t="s">
        <v>6173</v>
      </c>
      <c r="D1150" s="55" t="s">
        <v>3889</v>
      </c>
      <c r="E1150" s="55" t="s">
        <v>3896</v>
      </c>
      <c r="F1150" s="55" t="s">
        <v>3897</v>
      </c>
      <c r="G1150" s="55" t="s">
        <v>3574</v>
      </c>
      <c r="H1150" s="207">
        <v>0</v>
      </c>
      <c r="I1150" s="207">
        <v>0</v>
      </c>
      <c r="J1150" s="207">
        <v>3200</v>
      </c>
      <c r="K1150" s="55" t="s">
        <v>3793</v>
      </c>
      <c r="L1150" s="55" t="s">
        <v>3898</v>
      </c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  <c r="AA1150" s="56"/>
      <c r="AB1150" s="56"/>
      <c r="AC1150" s="56"/>
      <c r="AD1150" s="56"/>
      <c r="AE1150" s="56"/>
      <c r="AF1150" s="56"/>
      <c r="AG1150" s="56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6"/>
      <c r="BF1150" s="56"/>
      <c r="BG1150" s="56"/>
      <c r="BH1150" s="56"/>
      <c r="BI1150" s="56"/>
      <c r="BJ1150" s="56"/>
      <c r="BK1150" s="56"/>
      <c r="BL1150" s="56"/>
      <c r="BM1150" s="56"/>
      <c r="BN1150" s="56"/>
      <c r="BO1150" s="56"/>
      <c r="BP1150" s="56"/>
      <c r="BQ1150" s="56"/>
      <c r="BR1150" s="56"/>
      <c r="BS1150" s="56"/>
      <c r="BT1150" s="56"/>
      <c r="BU1150" s="56"/>
      <c r="BV1150" s="56"/>
      <c r="BW1150" s="56"/>
      <c r="BX1150" s="56"/>
      <c r="BY1150" s="56"/>
      <c r="BZ1150" s="56"/>
      <c r="CA1150" s="56"/>
      <c r="CB1150" s="56"/>
      <c r="CC1150" s="56"/>
      <c r="CD1150" s="56"/>
      <c r="CE1150" s="56"/>
      <c r="CF1150" s="56"/>
      <c r="CG1150" s="56"/>
      <c r="CH1150" s="56"/>
      <c r="CI1150" s="56"/>
      <c r="CJ1150" s="56"/>
      <c r="CK1150" s="56"/>
      <c r="CL1150" s="56"/>
      <c r="CM1150" s="56"/>
      <c r="CN1150" s="56"/>
      <c r="CO1150" s="56"/>
      <c r="CP1150" s="56"/>
    </row>
    <row r="1151" spans="1:94" s="55" customFormat="1" ht="22.5" customHeight="1">
      <c r="A1151" s="55">
        <v>77</v>
      </c>
      <c r="C1151" s="55" t="s">
        <v>3899</v>
      </c>
      <c r="D1151" s="55" t="s">
        <v>3889</v>
      </c>
      <c r="E1151" s="55" t="s">
        <v>3900</v>
      </c>
      <c r="F1151" s="55" t="s">
        <v>3901</v>
      </c>
      <c r="G1151" s="55" t="s">
        <v>3574</v>
      </c>
      <c r="H1151" s="207">
        <v>1000</v>
      </c>
      <c r="I1151" s="207">
        <v>0</v>
      </c>
      <c r="J1151" s="207">
        <v>0</v>
      </c>
      <c r="K1151" s="55" t="s">
        <v>3793</v>
      </c>
      <c r="L1151" s="55" t="s">
        <v>3902</v>
      </c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6"/>
      <c r="BF1151" s="56"/>
      <c r="BG1151" s="56"/>
      <c r="BH1151" s="56"/>
      <c r="BI1151" s="56"/>
      <c r="BJ1151" s="56"/>
      <c r="BK1151" s="56"/>
      <c r="BL1151" s="56"/>
      <c r="BM1151" s="56"/>
      <c r="BN1151" s="56"/>
      <c r="BO1151" s="56"/>
      <c r="BP1151" s="56"/>
      <c r="BQ1151" s="56"/>
      <c r="BR1151" s="56"/>
      <c r="BS1151" s="56"/>
      <c r="BT1151" s="56"/>
      <c r="BU1151" s="56"/>
      <c r="BV1151" s="56"/>
      <c r="BW1151" s="56"/>
      <c r="BX1151" s="56"/>
      <c r="BY1151" s="56"/>
      <c r="BZ1151" s="56"/>
      <c r="CA1151" s="56"/>
      <c r="CB1151" s="56"/>
      <c r="CC1151" s="56"/>
      <c r="CD1151" s="56"/>
      <c r="CE1151" s="56"/>
      <c r="CF1151" s="56"/>
      <c r="CG1151" s="56"/>
      <c r="CH1151" s="56"/>
      <c r="CI1151" s="56"/>
      <c r="CJ1151" s="56"/>
      <c r="CK1151" s="56"/>
      <c r="CL1151" s="56"/>
      <c r="CM1151" s="56"/>
      <c r="CN1151" s="56"/>
      <c r="CO1151" s="56"/>
      <c r="CP1151" s="56"/>
    </row>
    <row r="1152" spans="1:94" s="55" customFormat="1" ht="22.5" customHeight="1">
      <c r="A1152" s="55">
        <v>78</v>
      </c>
      <c r="C1152" s="55" t="s">
        <v>3903</v>
      </c>
      <c r="D1152" s="55" t="s">
        <v>3827</v>
      </c>
      <c r="E1152" s="55" t="s">
        <v>3904</v>
      </c>
      <c r="F1152" s="55" t="s">
        <v>3905</v>
      </c>
      <c r="G1152" s="55" t="s">
        <v>3574</v>
      </c>
      <c r="H1152" s="207">
        <v>0</v>
      </c>
      <c r="I1152" s="207">
        <v>0</v>
      </c>
      <c r="J1152" s="207">
        <v>8450</v>
      </c>
      <c r="K1152" s="55" t="s">
        <v>3793</v>
      </c>
      <c r="L1152" s="55" t="s">
        <v>3807</v>
      </c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  <c r="AA1152" s="56"/>
      <c r="AB1152" s="56"/>
      <c r="AC1152" s="56"/>
      <c r="AD1152" s="56"/>
      <c r="AE1152" s="56"/>
      <c r="AF1152" s="56"/>
      <c r="AG1152" s="56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6"/>
      <c r="BF1152" s="56"/>
      <c r="BG1152" s="56"/>
      <c r="BH1152" s="56"/>
      <c r="BI1152" s="56"/>
      <c r="BJ1152" s="56"/>
      <c r="BK1152" s="56"/>
      <c r="BL1152" s="56"/>
      <c r="BM1152" s="56"/>
      <c r="BN1152" s="56"/>
      <c r="BO1152" s="56"/>
      <c r="BP1152" s="56"/>
      <c r="BQ1152" s="56"/>
      <c r="BR1152" s="56"/>
      <c r="BS1152" s="56"/>
      <c r="BT1152" s="56"/>
      <c r="BU1152" s="56"/>
      <c r="BV1152" s="56"/>
      <c r="BW1152" s="56"/>
      <c r="BX1152" s="56"/>
      <c r="BY1152" s="56"/>
      <c r="BZ1152" s="56"/>
      <c r="CA1152" s="56"/>
      <c r="CB1152" s="56"/>
      <c r="CC1152" s="56"/>
      <c r="CD1152" s="56"/>
      <c r="CE1152" s="56"/>
      <c r="CF1152" s="56"/>
      <c r="CG1152" s="56"/>
      <c r="CH1152" s="56"/>
      <c r="CI1152" s="56"/>
      <c r="CJ1152" s="56"/>
      <c r="CK1152" s="56"/>
      <c r="CL1152" s="56"/>
      <c r="CM1152" s="56"/>
      <c r="CN1152" s="56"/>
      <c r="CO1152" s="56"/>
      <c r="CP1152" s="56"/>
    </row>
    <row r="1153" spans="1:94" s="55" customFormat="1" ht="22.5" customHeight="1">
      <c r="A1153" s="55">
        <v>79</v>
      </c>
      <c r="C1153" s="55" t="s">
        <v>3906</v>
      </c>
      <c r="D1153" s="55" t="s">
        <v>3790</v>
      </c>
      <c r="E1153" s="55" t="s">
        <v>3907</v>
      </c>
      <c r="F1153" s="55" t="s">
        <v>3908</v>
      </c>
      <c r="G1153" s="55" t="s">
        <v>3574</v>
      </c>
      <c r="H1153" s="207">
        <v>24897</v>
      </c>
      <c r="I1153" s="207">
        <v>0</v>
      </c>
      <c r="J1153" s="207">
        <v>0</v>
      </c>
      <c r="K1153" s="55" t="s">
        <v>3793</v>
      </c>
      <c r="L1153" s="55" t="s">
        <v>3909</v>
      </c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6"/>
      <c r="BF1153" s="56"/>
      <c r="BG1153" s="56"/>
      <c r="BH1153" s="56"/>
      <c r="BI1153" s="56"/>
      <c r="BJ1153" s="56"/>
      <c r="BK1153" s="56"/>
      <c r="BL1153" s="56"/>
      <c r="BM1153" s="56"/>
      <c r="BN1153" s="56"/>
      <c r="BO1153" s="56"/>
      <c r="BP1153" s="56"/>
      <c r="BQ1153" s="56"/>
      <c r="BR1153" s="56"/>
      <c r="BS1153" s="56"/>
      <c r="BT1153" s="56"/>
      <c r="BU1153" s="56"/>
      <c r="BV1153" s="56"/>
      <c r="BW1153" s="56"/>
      <c r="BX1153" s="56"/>
      <c r="BY1153" s="56"/>
      <c r="BZ1153" s="56"/>
      <c r="CA1153" s="56"/>
      <c r="CB1153" s="56"/>
      <c r="CC1153" s="56"/>
      <c r="CD1153" s="56"/>
      <c r="CE1153" s="56"/>
      <c r="CF1153" s="56"/>
      <c r="CG1153" s="56"/>
      <c r="CH1153" s="56"/>
      <c r="CI1153" s="56"/>
      <c r="CJ1153" s="56"/>
      <c r="CK1153" s="56"/>
      <c r="CL1153" s="56"/>
      <c r="CM1153" s="56"/>
      <c r="CN1153" s="56"/>
      <c r="CO1153" s="56"/>
      <c r="CP1153" s="56"/>
    </row>
    <row r="1154" spans="1:94" s="55" customFormat="1" ht="22.5" customHeight="1">
      <c r="A1154" s="55">
        <v>80</v>
      </c>
      <c r="C1154" s="55" t="s">
        <v>3910</v>
      </c>
      <c r="D1154" s="55" t="s">
        <v>3832</v>
      </c>
      <c r="E1154" s="55" t="s">
        <v>3911</v>
      </c>
      <c r="F1154" s="55" t="s">
        <v>3912</v>
      </c>
      <c r="G1154" s="55" t="s">
        <v>3574</v>
      </c>
      <c r="H1154" s="207">
        <v>2840</v>
      </c>
      <c r="I1154" s="207">
        <v>0</v>
      </c>
      <c r="J1154" s="207">
        <v>0</v>
      </c>
      <c r="K1154" s="55" t="s">
        <v>3793</v>
      </c>
      <c r="L1154" s="55" t="s">
        <v>3913</v>
      </c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6"/>
      <c r="BI1154" s="56"/>
      <c r="BJ1154" s="56"/>
      <c r="BK1154" s="56"/>
      <c r="BL1154" s="56"/>
      <c r="BM1154" s="56"/>
      <c r="BN1154" s="56"/>
      <c r="BO1154" s="56"/>
      <c r="BP1154" s="56"/>
      <c r="BQ1154" s="56"/>
      <c r="BR1154" s="56"/>
      <c r="BS1154" s="56"/>
      <c r="BT1154" s="56"/>
      <c r="BU1154" s="56"/>
      <c r="BV1154" s="56"/>
      <c r="BW1154" s="56"/>
      <c r="BX1154" s="56"/>
      <c r="BY1154" s="56"/>
      <c r="BZ1154" s="56"/>
      <c r="CA1154" s="56"/>
      <c r="CB1154" s="56"/>
      <c r="CC1154" s="56"/>
      <c r="CD1154" s="56"/>
      <c r="CE1154" s="56"/>
      <c r="CF1154" s="56"/>
      <c r="CG1154" s="56"/>
      <c r="CH1154" s="56"/>
      <c r="CI1154" s="56"/>
      <c r="CJ1154" s="56"/>
      <c r="CK1154" s="56"/>
      <c r="CL1154" s="56"/>
      <c r="CM1154" s="56"/>
      <c r="CN1154" s="56"/>
      <c r="CO1154" s="56"/>
      <c r="CP1154" s="56"/>
    </row>
    <row r="1155" spans="1:94" s="55" customFormat="1" ht="22.5" customHeight="1">
      <c r="A1155" s="55">
        <v>81</v>
      </c>
      <c r="C1155" s="55" t="s">
        <v>3914</v>
      </c>
      <c r="D1155" s="55" t="s">
        <v>3822</v>
      </c>
      <c r="E1155" s="55" t="s">
        <v>3915</v>
      </c>
      <c r="F1155" s="55" t="s">
        <v>3916</v>
      </c>
      <c r="G1155" s="55" t="s">
        <v>3574</v>
      </c>
      <c r="H1155" s="207">
        <v>0</v>
      </c>
      <c r="I1155" s="207">
        <v>0</v>
      </c>
      <c r="J1155" s="207">
        <v>750</v>
      </c>
      <c r="K1155" s="55" t="s">
        <v>3793</v>
      </c>
      <c r="L1155" s="55" t="s">
        <v>3917</v>
      </c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6"/>
      <c r="BF1155" s="56"/>
      <c r="BG1155" s="56"/>
      <c r="BH1155" s="56"/>
      <c r="BI1155" s="56"/>
      <c r="BJ1155" s="56"/>
      <c r="BK1155" s="56"/>
      <c r="BL1155" s="56"/>
      <c r="BM1155" s="56"/>
      <c r="BN1155" s="56"/>
      <c r="BO1155" s="56"/>
      <c r="BP1155" s="56"/>
      <c r="BQ1155" s="56"/>
      <c r="BR1155" s="56"/>
      <c r="BS1155" s="56"/>
      <c r="BT1155" s="56"/>
      <c r="BU1155" s="56"/>
      <c r="BV1155" s="56"/>
      <c r="BW1155" s="56"/>
      <c r="BX1155" s="56"/>
      <c r="BY1155" s="56"/>
      <c r="BZ1155" s="56"/>
      <c r="CA1155" s="56"/>
      <c r="CB1155" s="56"/>
      <c r="CC1155" s="56"/>
      <c r="CD1155" s="56"/>
      <c r="CE1155" s="56"/>
      <c r="CF1155" s="56"/>
      <c r="CG1155" s="56"/>
      <c r="CH1155" s="56"/>
      <c r="CI1155" s="56"/>
      <c r="CJ1155" s="56"/>
      <c r="CK1155" s="56"/>
      <c r="CL1155" s="56"/>
      <c r="CM1155" s="56"/>
      <c r="CN1155" s="56"/>
      <c r="CO1155" s="56"/>
      <c r="CP1155" s="56"/>
    </row>
    <row r="1156" spans="1:94" s="55" customFormat="1" ht="22.5" customHeight="1">
      <c r="A1156" s="55">
        <v>82</v>
      </c>
      <c r="C1156" s="55" t="s">
        <v>3918</v>
      </c>
      <c r="D1156" s="55" t="s">
        <v>3889</v>
      </c>
      <c r="E1156" s="55" t="s">
        <v>3919</v>
      </c>
      <c r="F1156" s="55" t="s">
        <v>3920</v>
      </c>
      <c r="G1156" s="55" t="s">
        <v>6172</v>
      </c>
      <c r="H1156" s="207">
        <v>1000</v>
      </c>
      <c r="I1156" s="207">
        <v>0</v>
      </c>
      <c r="J1156" s="207">
        <v>0</v>
      </c>
      <c r="K1156" s="55" t="s">
        <v>3921</v>
      </c>
      <c r="L1156" s="55" t="s">
        <v>3922</v>
      </c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6"/>
      <c r="BF1156" s="56"/>
      <c r="BG1156" s="56"/>
      <c r="BH1156" s="56"/>
      <c r="BI1156" s="56"/>
      <c r="BJ1156" s="56"/>
      <c r="BK1156" s="56"/>
      <c r="BL1156" s="56"/>
      <c r="BM1156" s="56"/>
      <c r="BN1156" s="56"/>
      <c r="BO1156" s="56"/>
      <c r="BP1156" s="56"/>
      <c r="BQ1156" s="56"/>
      <c r="BR1156" s="56"/>
      <c r="BS1156" s="56"/>
      <c r="BT1156" s="56"/>
      <c r="BU1156" s="56"/>
      <c r="BV1156" s="56"/>
      <c r="BW1156" s="56"/>
      <c r="BX1156" s="56"/>
      <c r="BY1156" s="56"/>
      <c r="BZ1156" s="56"/>
      <c r="CA1156" s="56"/>
      <c r="CB1156" s="56"/>
      <c r="CC1156" s="56"/>
      <c r="CD1156" s="56"/>
      <c r="CE1156" s="56"/>
      <c r="CF1156" s="56"/>
      <c r="CG1156" s="56"/>
      <c r="CH1156" s="56"/>
      <c r="CI1156" s="56"/>
      <c r="CJ1156" s="56"/>
      <c r="CK1156" s="56"/>
      <c r="CL1156" s="56"/>
      <c r="CM1156" s="56"/>
      <c r="CN1156" s="56"/>
      <c r="CO1156" s="56"/>
      <c r="CP1156" s="56"/>
    </row>
    <row r="1157" spans="1:94" s="55" customFormat="1" ht="22.5" customHeight="1">
      <c r="A1157" s="55">
        <v>83</v>
      </c>
      <c r="C1157" s="55" t="s">
        <v>3923</v>
      </c>
      <c r="D1157" s="55" t="s">
        <v>3800</v>
      </c>
      <c r="E1157" s="55" t="s">
        <v>3924</v>
      </c>
      <c r="F1157" s="55" t="s">
        <v>3925</v>
      </c>
      <c r="G1157" s="55" t="s">
        <v>3574</v>
      </c>
      <c r="H1157" s="207">
        <v>5000</v>
      </c>
      <c r="I1157" s="207">
        <v>0</v>
      </c>
      <c r="J1157" s="207">
        <v>0</v>
      </c>
      <c r="K1157" s="55" t="s">
        <v>3926</v>
      </c>
      <c r="L1157" s="55" t="s">
        <v>3927</v>
      </c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6"/>
      <c r="BF1157" s="56"/>
      <c r="BG1157" s="56"/>
      <c r="BH1157" s="56"/>
      <c r="BI1157" s="56"/>
      <c r="BJ1157" s="56"/>
      <c r="BK1157" s="56"/>
      <c r="BL1157" s="56"/>
      <c r="BM1157" s="56"/>
      <c r="BN1157" s="56"/>
      <c r="BO1157" s="56"/>
      <c r="BP1157" s="56"/>
      <c r="BQ1157" s="56"/>
      <c r="BR1157" s="56"/>
      <c r="BS1157" s="56"/>
      <c r="BT1157" s="56"/>
      <c r="BU1157" s="56"/>
      <c r="BV1157" s="56"/>
      <c r="BW1157" s="56"/>
      <c r="BX1157" s="56"/>
      <c r="BY1157" s="56"/>
      <c r="BZ1157" s="56"/>
      <c r="CA1157" s="56"/>
      <c r="CB1157" s="56"/>
      <c r="CC1157" s="56"/>
      <c r="CD1157" s="56"/>
      <c r="CE1157" s="56"/>
      <c r="CF1157" s="56"/>
      <c r="CG1157" s="56"/>
      <c r="CH1157" s="56"/>
      <c r="CI1157" s="56"/>
      <c r="CJ1157" s="56"/>
      <c r="CK1157" s="56"/>
      <c r="CL1157" s="56"/>
      <c r="CM1157" s="56"/>
      <c r="CN1157" s="56"/>
      <c r="CO1157" s="56"/>
      <c r="CP1157" s="56"/>
    </row>
    <row r="1158" spans="1:94" s="59" customFormat="1" ht="22.5" customHeight="1">
      <c r="A1158" s="55">
        <v>84</v>
      </c>
      <c r="C1158" s="60" t="s">
        <v>3928</v>
      </c>
      <c r="D1158" s="60" t="s">
        <v>3929</v>
      </c>
      <c r="E1158" s="60" t="s">
        <v>3930</v>
      </c>
      <c r="F1158" s="60" t="s">
        <v>3931</v>
      </c>
      <c r="G1158" s="48" t="s">
        <v>3574</v>
      </c>
      <c r="H1158" s="209">
        <v>0</v>
      </c>
      <c r="I1158" s="209">
        <v>0</v>
      </c>
      <c r="J1158" s="209">
        <v>10200</v>
      </c>
      <c r="K1158" s="48" t="s">
        <v>3932</v>
      </c>
      <c r="L1158" s="60" t="s">
        <v>3933</v>
      </c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  <c r="BH1158" s="61"/>
      <c r="BI1158" s="61"/>
      <c r="BJ1158" s="61"/>
      <c r="BK1158" s="61"/>
      <c r="BL1158" s="61"/>
      <c r="BM1158" s="61"/>
      <c r="BN1158" s="61"/>
      <c r="BO1158" s="61"/>
      <c r="BP1158" s="61"/>
      <c r="BQ1158" s="61"/>
      <c r="BR1158" s="61"/>
      <c r="BS1158" s="61"/>
      <c r="BT1158" s="61"/>
      <c r="BU1158" s="61"/>
      <c r="BV1158" s="61"/>
      <c r="BW1158" s="61"/>
      <c r="BX1158" s="61"/>
      <c r="BY1158" s="61"/>
      <c r="BZ1158" s="61"/>
      <c r="CA1158" s="61"/>
      <c r="CB1158" s="61"/>
      <c r="CC1158" s="61"/>
      <c r="CD1158" s="61"/>
      <c r="CE1158" s="61"/>
      <c r="CF1158" s="61"/>
      <c r="CG1158" s="61"/>
      <c r="CH1158" s="61"/>
      <c r="CI1158" s="61"/>
      <c r="CJ1158" s="61"/>
      <c r="CK1158" s="61"/>
      <c r="CL1158" s="61"/>
      <c r="CM1158" s="61"/>
      <c r="CN1158" s="61"/>
      <c r="CO1158" s="61"/>
      <c r="CP1158" s="61"/>
    </row>
    <row r="1159" spans="1:94" s="59" customFormat="1" ht="22.5" customHeight="1">
      <c r="A1159" s="55">
        <v>85</v>
      </c>
      <c r="B1159" s="48"/>
      <c r="C1159" s="60" t="s">
        <v>3934</v>
      </c>
      <c r="D1159" s="60" t="s">
        <v>3929</v>
      </c>
      <c r="E1159" s="60" t="s">
        <v>3935</v>
      </c>
      <c r="F1159" s="60" t="s">
        <v>3936</v>
      </c>
      <c r="G1159" s="48" t="s">
        <v>3574</v>
      </c>
      <c r="H1159" s="209">
        <v>0</v>
      </c>
      <c r="I1159" s="210">
        <v>0</v>
      </c>
      <c r="J1159" s="210">
        <v>200</v>
      </c>
      <c r="K1159" s="48" t="s">
        <v>3932</v>
      </c>
      <c r="L1159" s="60" t="s">
        <v>3937</v>
      </c>
      <c r="M1159" s="48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  <c r="BH1159" s="61"/>
      <c r="BI1159" s="61"/>
      <c r="BJ1159" s="61"/>
      <c r="BK1159" s="61"/>
      <c r="BL1159" s="61"/>
      <c r="BM1159" s="61"/>
      <c r="BN1159" s="61"/>
      <c r="BO1159" s="61"/>
      <c r="BP1159" s="61"/>
      <c r="BQ1159" s="61"/>
      <c r="BR1159" s="61"/>
      <c r="BS1159" s="61"/>
      <c r="BT1159" s="61"/>
      <c r="BU1159" s="61"/>
      <c r="BV1159" s="61"/>
      <c r="BW1159" s="61"/>
      <c r="BX1159" s="61"/>
      <c r="BY1159" s="61"/>
      <c r="BZ1159" s="61"/>
      <c r="CA1159" s="61"/>
      <c r="CB1159" s="61"/>
      <c r="CC1159" s="61"/>
      <c r="CD1159" s="61"/>
      <c r="CE1159" s="61"/>
      <c r="CF1159" s="61"/>
      <c r="CG1159" s="61"/>
      <c r="CH1159" s="61"/>
      <c r="CI1159" s="61"/>
      <c r="CJ1159" s="61"/>
      <c r="CK1159" s="61"/>
      <c r="CL1159" s="61"/>
      <c r="CM1159" s="61"/>
      <c r="CN1159" s="61"/>
      <c r="CO1159" s="61"/>
      <c r="CP1159" s="61"/>
    </row>
    <row r="1160" spans="1:94" s="59" customFormat="1" ht="22.5" customHeight="1">
      <c r="A1160" s="60"/>
      <c r="C1160" s="60" t="s">
        <v>3938</v>
      </c>
      <c r="D1160" s="60" t="s">
        <v>3929</v>
      </c>
      <c r="E1160" s="60" t="s">
        <v>3935</v>
      </c>
      <c r="F1160" s="60" t="s">
        <v>3936</v>
      </c>
      <c r="G1160" s="48" t="s">
        <v>3574</v>
      </c>
      <c r="H1160" s="209">
        <v>0</v>
      </c>
      <c r="I1160" s="209">
        <v>0</v>
      </c>
      <c r="J1160" s="209">
        <v>5200</v>
      </c>
      <c r="K1160" s="48" t="s">
        <v>3932</v>
      </c>
      <c r="L1160" s="60" t="s">
        <v>3937</v>
      </c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  <c r="BH1160" s="61"/>
      <c r="BI1160" s="61"/>
      <c r="BJ1160" s="61"/>
      <c r="BK1160" s="61"/>
      <c r="BL1160" s="61"/>
      <c r="BM1160" s="61"/>
      <c r="BN1160" s="61"/>
      <c r="BO1160" s="61"/>
      <c r="BP1160" s="61"/>
      <c r="BQ1160" s="61"/>
      <c r="BR1160" s="61"/>
      <c r="BS1160" s="61"/>
      <c r="BT1160" s="61"/>
      <c r="BU1160" s="61"/>
      <c r="BV1160" s="61"/>
      <c r="BW1160" s="61"/>
      <c r="BX1160" s="61"/>
      <c r="BY1160" s="61"/>
      <c r="BZ1160" s="61"/>
      <c r="CA1160" s="61"/>
      <c r="CB1160" s="61"/>
      <c r="CC1160" s="61"/>
      <c r="CD1160" s="61"/>
      <c r="CE1160" s="61"/>
      <c r="CF1160" s="61"/>
      <c r="CG1160" s="61"/>
      <c r="CH1160" s="61"/>
      <c r="CI1160" s="61"/>
      <c r="CJ1160" s="61"/>
      <c r="CK1160" s="61"/>
      <c r="CL1160" s="61"/>
      <c r="CM1160" s="61"/>
      <c r="CN1160" s="61"/>
      <c r="CO1160" s="61"/>
      <c r="CP1160" s="61"/>
    </row>
    <row r="1161" spans="1:94" s="55" customFormat="1" ht="22.5" customHeight="1">
      <c r="A1161" s="62"/>
      <c r="C1161" s="62" t="s">
        <v>3939</v>
      </c>
      <c r="D1161" s="62" t="s">
        <v>3940</v>
      </c>
      <c r="E1161" s="62" t="s">
        <v>3935</v>
      </c>
      <c r="F1161" s="62" t="s">
        <v>3936</v>
      </c>
      <c r="G1161" s="43" t="s">
        <v>3574</v>
      </c>
      <c r="H1161" s="207">
        <v>5400</v>
      </c>
      <c r="I1161" s="207">
        <v>0</v>
      </c>
      <c r="J1161" s="207">
        <v>0</v>
      </c>
      <c r="K1161" s="53" t="s">
        <v>3941</v>
      </c>
      <c r="L1161" s="63" t="s">
        <v>3942</v>
      </c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  <c r="Z1161" s="56"/>
      <c r="AA1161" s="56"/>
      <c r="AB1161" s="56"/>
      <c r="AC1161" s="56"/>
      <c r="AD1161" s="56"/>
      <c r="AE1161" s="56"/>
      <c r="AF1161" s="56"/>
      <c r="AG1161" s="56"/>
      <c r="AH1161" s="56"/>
      <c r="AI1161" s="56"/>
      <c r="AJ1161" s="56"/>
      <c r="AK1161" s="56"/>
      <c r="AL1161" s="56"/>
      <c r="AM1161" s="56"/>
      <c r="AN1161" s="56"/>
      <c r="AO1161" s="56"/>
      <c r="AP1161" s="56"/>
      <c r="AQ1161" s="56"/>
      <c r="AR1161" s="56"/>
      <c r="AS1161" s="56"/>
      <c r="AT1161" s="56"/>
      <c r="AU1161" s="56"/>
      <c r="AV1161" s="56"/>
      <c r="AW1161" s="56"/>
      <c r="AX1161" s="56"/>
      <c r="AY1161" s="56"/>
      <c r="AZ1161" s="56"/>
      <c r="BA1161" s="56"/>
      <c r="BB1161" s="56"/>
      <c r="BC1161" s="56"/>
      <c r="BD1161" s="56"/>
      <c r="BE1161" s="56"/>
      <c r="BF1161" s="56"/>
      <c r="BG1161" s="56"/>
      <c r="BH1161" s="56"/>
      <c r="BI1161" s="56"/>
      <c r="BJ1161" s="56"/>
      <c r="BK1161" s="56"/>
      <c r="BL1161" s="56"/>
      <c r="BM1161" s="56"/>
      <c r="BN1161" s="56"/>
      <c r="BO1161" s="56"/>
      <c r="BP1161" s="56"/>
      <c r="BQ1161" s="56"/>
      <c r="BR1161" s="56"/>
      <c r="BS1161" s="56"/>
      <c r="BT1161" s="56"/>
      <c r="BU1161" s="56"/>
      <c r="BV1161" s="56"/>
      <c r="BW1161" s="56"/>
      <c r="BX1161" s="56"/>
      <c r="BY1161" s="56"/>
      <c r="BZ1161" s="56"/>
      <c r="CA1161" s="56"/>
      <c r="CB1161" s="56"/>
      <c r="CC1161" s="56"/>
      <c r="CD1161" s="56"/>
      <c r="CE1161" s="56"/>
      <c r="CF1161" s="56"/>
      <c r="CG1161" s="56"/>
      <c r="CH1161" s="56"/>
      <c r="CI1161" s="56"/>
      <c r="CJ1161" s="56"/>
      <c r="CK1161" s="56"/>
      <c r="CL1161" s="56"/>
      <c r="CM1161" s="56"/>
      <c r="CN1161" s="56"/>
      <c r="CO1161" s="56"/>
      <c r="CP1161" s="56"/>
    </row>
    <row r="1162" spans="1:94" s="59" customFormat="1" ht="22.5" customHeight="1">
      <c r="A1162" s="60">
        <v>86</v>
      </c>
      <c r="C1162" s="60" t="s">
        <v>3943</v>
      </c>
      <c r="D1162" s="60" t="s">
        <v>3929</v>
      </c>
      <c r="E1162" s="60" t="s">
        <v>3944</v>
      </c>
      <c r="F1162" s="60" t="s">
        <v>3945</v>
      </c>
      <c r="G1162" s="48" t="s">
        <v>3574</v>
      </c>
      <c r="H1162" s="209">
        <v>0</v>
      </c>
      <c r="I1162" s="209">
        <v>0</v>
      </c>
      <c r="J1162" s="209">
        <v>200</v>
      </c>
      <c r="K1162" s="48" t="s">
        <v>3932</v>
      </c>
      <c r="L1162" s="60" t="s">
        <v>3946</v>
      </c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  <c r="BH1162" s="61"/>
      <c r="BI1162" s="61"/>
      <c r="BJ1162" s="61"/>
      <c r="BK1162" s="61"/>
      <c r="BL1162" s="61"/>
      <c r="BM1162" s="61"/>
      <c r="BN1162" s="61"/>
      <c r="BO1162" s="61"/>
      <c r="BP1162" s="61"/>
      <c r="BQ1162" s="61"/>
      <c r="BR1162" s="61"/>
      <c r="BS1162" s="61"/>
      <c r="BT1162" s="61"/>
      <c r="BU1162" s="61"/>
      <c r="BV1162" s="61"/>
      <c r="BW1162" s="61"/>
      <c r="BX1162" s="61"/>
      <c r="BY1162" s="61"/>
      <c r="BZ1162" s="61"/>
      <c r="CA1162" s="61"/>
      <c r="CB1162" s="61"/>
      <c r="CC1162" s="61"/>
      <c r="CD1162" s="61"/>
      <c r="CE1162" s="61"/>
      <c r="CF1162" s="61"/>
      <c r="CG1162" s="61"/>
      <c r="CH1162" s="61"/>
      <c r="CI1162" s="61"/>
      <c r="CJ1162" s="61"/>
      <c r="CK1162" s="61"/>
      <c r="CL1162" s="61"/>
      <c r="CM1162" s="61"/>
      <c r="CN1162" s="61"/>
      <c r="CO1162" s="61"/>
      <c r="CP1162" s="61"/>
    </row>
    <row r="1163" spans="1:94" s="59" customFormat="1" ht="22.5" customHeight="1">
      <c r="A1163" s="60">
        <v>87</v>
      </c>
      <c r="B1163" s="48"/>
      <c r="C1163" s="60" t="s">
        <v>3947</v>
      </c>
      <c r="D1163" s="60" t="s">
        <v>3929</v>
      </c>
      <c r="E1163" s="60" t="s">
        <v>3948</v>
      </c>
      <c r="F1163" s="60" t="s">
        <v>3949</v>
      </c>
      <c r="G1163" s="48" t="s">
        <v>3574</v>
      </c>
      <c r="H1163" s="209">
        <v>0</v>
      </c>
      <c r="I1163" s="209">
        <v>0</v>
      </c>
      <c r="J1163" s="209">
        <v>4000</v>
      </c>
      <c r="K1163" s="48" t="s">
        <v>3932</v>
      </c>
      <c r="L1163" s="60" t="s">
        <v>3950</v>
      </c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  <c r="BH1163" s="61"/>
      <c r="BI1163" s="61"/>
      <c r="BJ1163" s="61"/>
      <c r="BK1163" s="61"/>
      <c r="BL1163" s="61"/>
      <c r="BM1163" s="61"/>
      <c r="BN1163" s="61"/>
      <c r="BO1163" s="61"/>
      <c r="BP1163" s="61"/>
      <c r="BQ1163" s="61"/>
      <c r="BR1163" s="61"/>
      <c r="BS1163" s="61"/>
      <c r="BT1163" s="61"/>
      <c r="BU1163" s="61"/>
      <c r="BV1163" s="61"/>
      <c r="BW1163" s="61"/>
      <c r="BX1163" s="61"/>
      <c r="BY1163" s="61"/>
      <c r="BZ1163" s="61"/>
      <c r="CA1163" s="61"/>
      <c r="CB1163" s="61"/>
      <c r="CC1163" s="61"/>
      <c r="CD1163" s="61"/>
      <c r="CE1163" s="61"/>
      <c r="CF1163" s="61"/>
      <c r="CG1163" s="61"/>
      <c r="CH1163" s="61"/>
      <c r="CI1163" s="61"/>
      <c r="CJ1163" s="61"/>
      <c r="CK1163" s="61"/>
      <c r="CL1163" s="61"/>
      <c r="CM1163" s="61"/>
      <c r="CN1163" s="61"/>
      <c r="CO1163" s="61"/>
      <c r="CP1163" s="61"/>
    </row>
    <row r="1164" spans="1:94" s="59" customFormat="1" ht="22.5" customHeight="1">
      <c r="A1164" s="60">
        <v>88</v>
      </c>
      <c r="C1164" s="60" t="s">
        <v>3943</v>
      </c>
      <c r="D1164" s="60" t="s">
        <v>3929</v>
      </c>
      <c r="E1164" s="60" t="s">
        <v>3951</v>
      </c>
      <c r="F1164" s="60" t="s">
        <v>3952</v>
      </c>
      <c r="G1164" s="48" t="s">
        <v>3574</v>
      </c>
      <c r="H1164" s="209">
        <v>0</v>
      </c>
      <c r="I1164" s="209">
        <v>0</v>
      </c>
      <c r="J1164" s="209">
        <v>200</v>
      </c>
      <c r="K1164" s="48" t="s">
        <v>3953</v>
      </c>
      <c r="L1164" s="60" t="s">
        <v>3954</v>
      </c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  <c r="BH1164" s="61"/>
      <c r="BI1164" s="61"/>
      <c r="BJ1164" s="61"/>
      <c r="BK1164" s="61"/>
      <c r="BL1164" s="61"/>
      <c r="BM1164" s="61"/>
      <c r="BN1164" s="61"/>
      <c r="BO1164" s="61"/>
      <c r="BP1164" s="61"/>
      <c r="BQ1164" s="61"/>
      <c r="BR1164" s="61"/>
      <c r="BS1164" s="61"/>
      <c r="BT1164" s="61"/>
      <c r="BU1164" s="61"/>
      <c r="BV1164" s="61"/>
      <c r="BW1164" s="61"/>
      <c r="BX1164" s="61"/>
      <c r="BY1164" s="61"/>
      <c r="BZ1164" s="61"/>
      <c r="CA1164" s="61"/>
      <c r="CB1164" s="61"/>
      <c r="CC1164" s="61"/>
      <c r="CD1164" s="61"/>
      <c r="CE1164" s="61"/>
      <c r="CF1164" s="61"/>
      <c r="CG1164" s="61"/>
      <c r="CH1164" s="61"/>
      <c r="CI1164" s="61"/>
      <c r="CJ1164" s="61"/>
      <c r="CK1164" s="61"/>
      <c r="CL1164" s="61"/>
      <c r="CM1164" s="61"/>
      <c r="CN1164" s="61"/>
      <c r="CO1164" s="61"/>
      <c r="CP1164" s="61"/>
    </row>
    <row r="1165" spans="1:94" s="55" customFormat="1" ht="22.5" customHeight="1">
      <c r="A1165" s="60">
        <v>89</v>
      </c>
      <c r="C1165" s="62" t="s">
        <v>3955</v>
      </c>
      <c r="D1165" s="62" t="s">
        <v>3929</v>
      </c>
      <c r="E1165" s="62" t="s">
        <v>3956</v>
      </c>
      <c r="F1165" s="62" t="s">
        <v>3957</v>
      </c>
      <c r="G1165" s="43" t="s">
        <v>3574</v>
      </c>
      <c r="H1165" s="207">
        <v>0</v>
      </c>
      <c r="I1165" s="207">
        <v>0</v>
      </c>
      <c r="J1165" s="207">
        <v>200</v>
      </c>
      <c r="K1165" s="43" t="s">
        <v>3953</v>
      </c>
      <c r="L1165" s="62" t="s">
        <v>3958</v>
      </c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  <c r="Z1165" s="56"/>
      <c r="AA1165" s="56"/>
      <c r="AB1165" s="56"/>
      <c r="AC1165" s="56"/>
      <c r="AD1165" s="56"/>
      <c r="AE1165" s="56"/>
      <c r="AF1165" s="56"/>
      <c r="AG1165" s="56"/>
      <c r="AH1165" s="56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56"/>
      <c r="AT1165" s="56"/>
      <c r="AU1165" s="56"/>
      <c r="AV1165" s="56"/>
      <c r="AW1165" s="56"/>
      <c r="AX1165" s="56"/>
      <c r="AY1165" s="56"/>
      <c r="AZ1165" s="56"/>
      <c r="BA1165" s="56"/>
      <c r="BB1165" s="56"/>
      <c r="BC1165" s="56"/>
      <c r="BD1165" s="56"/>
      <c r="BE1165" s="56"/>
      <c r="BF1165" s="56"/>
      <c r="BG1165" s="56"/>
      <c r="BH1165" s="56"/>
      <c r="BI1165" s="56"/>
      <c r="BJ1165" s="56"/>
      <c r="BK1165" s="56"/>
      <c r="BL1165" s="56"/>
      <c r="BM1165" s="56"/>
      <c r="BN1165" s="56"/>
      <c r="BO1165" s="56"/>
      <c r="BP1165" s="56"/>
      <c r="BQ1165" s="56"/>
      <c r="BR1165" s="56"/>
      <c r="BS1165" s="56"/>
      <c r="BT1165" s="56"/>
      <c r="BU1165" s="56"/>
      <c r="BV1165" s="56"/>
      <c r="BW1165" s="56"/>
      <c r="BX1165" s="56"/>
      <c r="BY1165" s="56"/>
      <c r="BZ1165" s="56"/>
      <c r="CA1165" s="56"/>
      <c r="CB1165" s="56"/>
      <c r="CC1165" s="56"/>
      <c r="CD1165" s="56"/>
      <c r="CE1165" s="56"/>
      <c r="CF1165" s="56"/>
      <c r="CG1165" s="56"/>
      <c r="CH1165" s="56"/>
      <c r="CI1165" s="56"/>
      <c r="CJ1165" s="56"/>
      <c r="CK1165" s="56"/>
      <c r="CL1165" s="56"/>
      <c r="CM1165" s="56"/>
      <c r="CN1165" s="56"/>
      <c r="CO1165" s="56"/>
      <c r="CP1165" s="56"/>
    </row>
    <row r="1166" spans="1:94" s="55" customFormat="1" ht="22.5" customHeight="1">
      <c r="A1166" s="60">
        <v>90</v>
      </c>
      <c r="B1166" s="43"/>
      <c r="C1166" s="62" t="s">
        <v>3959</v>
      </c>
      <c r="D1166" s="62" t="s">
        <v>3960</v>
      </c>
      <c r="E1166" s="55" t="s">
        <v>3961</v>
      </c>
      <c r="F1166" s="62" t="s">
        <v>3962</v>
      </c>
      <c r="G1166" s="43" t="s">
        <v>3574</v>
      </c>
      <c r="H1166" s="207">
        <v>200</v>
      </c>
      <c r="I1166" s="207">
        <v>0</v>
      </c>
      <c r="J1166" s="207">
        <v>0</v>
      </c>
      <c r="K1166" s="43" t="s">
        <v>3953</v>
      </c>
      <c r="L1166" s="62" t="s">
        <v>3963</v>
      </c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  <c r="Z1166" s="56"/>
      <c r="AA1166" s="56"/>
      <c r="AB1166" s="56"/>
      <c r="AC1166" s="56"/>
      <c r="AD1166" s="56"/>
      <c r="AE1166" s="56"/>
      <c r="AF1166" s="56"/>
      <c r="AG1166" s="56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6"/>
      <c r="BF1166" s="56"/>
      <c r="BG1166" s="56"/>
      <c r="BH1166" s="56"/>
      <c r="BI1166" s="56"/>
      <c r="BJ1166" s="56"/>
      <c r="BK1166" s="56"/>
      <c r="BL1166" s="56"/>
      <c r="BM1166" s="56"/>
      <c r="BN1166" s="56"/>
      <c r="BO1166" s="56"/>
      <c r="BP1166" s="56"/>
      <c r="BQ1166" s="56"/>
      <c r="BR1166" s="56"/>
      <c r="BS1166" s="56"/>
      <c r="BT1166" s="56"/>
      <c r="BU1166" s="56"/>
      <c r="BV1166" s="56"/>
      <c r="BW1166" s="56"/>
      <c r="BX1166" s="56"/>
      <c r="BY1166" s="56"/>
      <c r="BZ1166" s="56"/>
      <c r="CA1166" s="56"/>
      <c r="CB1166" s="56"/>
      <c r="CC1166" s="56"/>
      <c r="CD1166" s="56"/>
      <c r="CE1166" s="56"/>
      <c r="CF1166" s="56"/>
      <c r="CG1166" s="56"/>
      <c r="CH1166" s="56"/>
      <c r="CI1166" s="56"/>
      <c r="CJ1166" s="56"/>
      <c r="CK1166" s="56"/>
      <c r="CL1166" s="56"/>
      <c r="CM1166" s="56"/>
      <c r="CN1166" s="56"/>
      <c r="CO1166" s="56"/>
      <c r="CP1166" s="56"/>
    </row>
    <row r="1167" spans="1:94" s="55" customFormat="1" ht="22.5" customHeight="1">
      <c r="A1167" s="60">
        <v>91</v>
      </c>
      <c r="C1167" s="62" t="s">
        <v>3964</v>
      </c>
      <c r="D1167" s="62" t="s">
        <v>3960</v>
      </c>
      <c r="E1167" s="62" t="s">
        <v>3965</v>
      </c>
      <c r="F1167" s="62" t="s">
        <v>3966</v>
      </c>
      <c r="G1167" s="43" t="s">
        <v>3574</v>
      </c>
      <c r="H1167" s="207">
        <v>0</v>
      </c>
      <c r="I1167" s="207">
        <v>0</v>
      </c>
      <c r="J1167" s="207">
        <v>200</v>
      </c>
      <c r="K1167" s="43" t="s">
        <v>3953</v>
      </c>
      <c r="L1167" s="62" t="s">
        <v>3967</v>
      </c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  <c r="Z1167" s="56"/>
      <c r="AA1167" s="56"/>
      <c r="AB1167" s="56"/>
      <c r="AC1167" s="56"/>
      <c r="AD1167" s="56"/>
      <c r="AE1167" s="56"/>
      <c r="AF1167" s="56"/>
      <c r="AG1167" s="56"/>
      <c r="AH1167" s="56"/>
      <c r="AI1167" s="56"/>
      <c r="AJ1167" s="56"/>
      <c r="AK1167" s="56"/>
      <c r="AL1167" s="56"/>
      <c r="AM1167" s="56"/>
      <c r="AN1167" s="56"/>
      <c r="AO1167" s="56"/>
      <c r="AP1167" s="56"/>
      <c r="AQ1167" s="56"/>
      <c r="AR1167" s="56"/>
      <c r="AS1167" s="56"/>
      <c r="AT1167" s="56"/>
      <c r="AU1167" s="56"/>
      <c r="AV1167" s="56"/>
      <c r="AW1167" s="56"/>
      <c r="AX1167" s="56"/>
      <c r="AY1167" s="56"/>
      <c r="AZ1167" s="56"/>
      <c r="BA1167" s="56"/>
      <c r="BB1167" s="56"/>
      <c r="BC1167" s="56"/>
      <c r="BD1167" s="56"/>
      <c r="BE1167" s="56"/>
      <c r="BF1167" s="56"/>
      <c r="BG1167" s="56"/>
      <c r="BH1167" s="56"/>
      <c r="BI1167" s="56"/>
      <c r="BJ1167" s="56"/>
      <c r="BK1167" s="56"/>
      <c r="BL1167" s="56"/>
      <c r="BM1167" s="56"/>
      <c r="BN1167" s="56"/>
      <c r="BO1167" s="56"/>
      <c r="BP1167" s="56"/>
      <c r="BQ1167" s="56"/>
      <c r="BR1167" s="56"/>
      <c r="BS1167" s="56"/>
      <c r="BT1167" s="56"/>
      <c r="BU1167" s="56"/>
      <c r="BV1167" s="56"/>
      <c r="BW1167" s="56"/>
      <c r="BX1167" s="56"/>
      <c r="BY1167" s="56"/>
      <c r="BZ1167" s="56"/>
      <c r="CA1167" s="56"/>
      <c r="CB1167" s="56"/>
      <c r="CC1167" s="56"/>
      <c r="CD1167" s="56"/>
      <c r="CE1167" s="56"/>
      <c r="CF1167" s="56"/>
      <c r="CG1167" s="56"/>
      <c r="CH1167" s="56"/>
      <c r="CI1167" s="56"/>
      <c r="CJ1167" s="56"/>
      <c r="CK1167" s="56"/>
      <c r="CL1167" s="56"/>
      <c r="CM1167" s="56"/>
      <c r="CN1167" s="56"/>
      <c r="CO1167" s="56"/>
      <c r="CP1167" s="56"/>
    </row>
    <row r="1168" spans="1:94" s="64" customFormat="1" ht="22.5" customHeight="1">
      <c r="A1168" s="60">
        <v>92</v>
      </c>
      <c r="C1168" s="65" t="s">
        <v>3968</v>
      </c>
      <c r="D1168" s="65" t="s">
        <v>3929</v>
      </c>
      <c r="E1168" s="65" t="s">
        <v>3969</v>
      </c>
      <c r="F1168" s="65" t="s">
        <v>3970</v>
      </c>
      <c r="G1168" s="48" t="s">
        <v>3574</v>
      </c>
      <c r="H1168" s="211">
        <v>0</v>
      </c>
      <c r="I1168" s="211">
        <v>0</v>
      </c>
      <c r="J1168" s="211">
        <v>700</v>
      </c>
      <c r="K1168" s="48" t="s">
        <v>3932</v>
      </c>
      <c r="L1168" s="65" t="s">
        <v>3971</v>
      </c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  <c r="BP1168" s="66"/>
      <c r="BQ1168" s="66"/>
      <c r="BR1168" s="66"/>
      <c r="BS1168" s="66"/>
      <c r="BT1168" s="66"/>
      <c r="BU1168" s="66"/>
      <c r="BV1168" s="66"/>
      <c r="BW1168" s="66"/>
      <c r="BX1168" s="66"/>
      <c r="BY1168" s="66"/>
      <c r="BZ1168" s="66"/>
      <c r="CA1168" s="66"/>
      <c r="CB1168" s="66"/>
      <c r="CC1168" s="66"/>
      <c r="CD1168" s="66"/>
      <c r="CE1168" s="66"/>
      <c r="CF1168" s="66"/>
      <c r="CG1168" s="66"/>
      <c r="CH1168" s="66"/>
      <c r="CI1168" s="66"/>
      <c r="CJ1168" s="66"/>
      <c r="CK1168" s="66"/>
      <c r="CL1168" s="66"/>
      <c r="CM1168" s="66"/>
      <c r="CN1168" s="66"/>
      <c r="CO1168" s="66"/>
      <c r="CP1168" s="66"/>
    </row>
    <row r="1169" spans="1:94" s="64" customFormat="1" ht="22.5" customHeight="1">
      <c r="A1169" s="60">
        <v>93</v>
      </c>
      <c r="B1169" s="50"/>
      <c r="C1169" s="65" t="s">
        <v>3972</v>
      </c>
      <c r="D1169" s="65" t="s">
        <v>3929</v>
      </c>
      <c r="E1169" s="65" t="s">
        <v>3973</v>
      </c>
      <c r="F1169" s="65" t="s">
        <v>3974</v>
      </c>
      <c r="G1169" s="48" t="s">
        <v>3574</v>
      </c>
      <c r="H1169" s="211">
        <v>6700</v>
      </c>
      <c r="I1169" s="211">
        <v>0</v>
      </c>
      <c r="J1169" s="211">
        <v>0</v>
      </c>
      <c r="K1169" s="48" t="s">
        <v>3932</v>
      </c>
      <c r="L1169" s="65" t="s">
        <v>3975</v>
      </c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  <c r="BP1169" s="66"/>
      <c r="BQ1169" s="66"/>
      <c r="BR1169" s="66"/>
      <c r="BS1169" s="66"/>
      <c r="BT1169" s="66"/>
      <c r="BU1169" s="66"/>
      <c r="BV1169" s="66"/>
      <c r="BW1169" s="66"/>
      <c r="BX1169" s="66"/>
      <c r="BY1169" s="66"/>
      <c r="BZ1169" s="66"/>
      <c r="CA1169" s="66"/>
      <c r="CB1169" s="66"/>
      <c r="CC1169" s="66"/>
      <c r="CD1169" s="66"/>
      <c r="CE1169" s="66"/>
      <c r="CF1169" s="66"/>
      <c r="CG1169" s="66"/>
      <c r="CH1169" s="66"/>
      <c r="CI1169" s="66"/>
      <c r="CJ1169" s="66"/>
      <c r="CK1169" s="66"/>
      <c r="CL1169" s="66"/>
      <c r="CM1169" s="66"/>
      <c r="CN1169" s="66"/>
      <c r="CO1169" s="66"/>
      <c r="CP1169" s="66"/>
    </row>
    <row r="1170" spans="1:94" s="64" customFormat="1" ht="22.5" customHeight="1">
      <c r="A1170" s="65"/>
      <c r="C1170" s="65" t="s">
        <v>3976</v>
      </c>
      <c r="D1170" s="65" t="s">
        <v>3929</v>
      </c>
      <c r="E1170" s="65" t="s">
        <v>3973</v>
      </c>
      <c r="F1170" s="65" t="s">
        <v>3974</v>
      </c>
      <c r="G1170" s="48" t="s">
        <v>3574</v>
      </c>
      <c r="H1170" s="211">
        <v>6800</v>
      </c>
      <c r="I1170" s="211">
        <v>0</v>
      </c>
      <c r="J1170" s="211">
        <v>0</v>
      </c>
      <c r="K1170" s="48" t="s">
        <v>3932</v>
      </c>
      <c r="L1170" s="65" t="s">
        <v>3975</v>
      </c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  <c r="BP1170" s="66"/>
      <c r="BQ1170" s="66"/>
      <c r="BR1170" s="66"/>
      <c r="BS1170" s="66"/>
      <c r="BT1170" s="66"/>
      <c r="BU1170" s="66"/>
      <c r="BV1170" s="66"/>
      <c r="BW1170" s="66"/>
      <c r="BX1170" s="66"/>
      <c r="BY1170" s="66"/>
      <c r="BZ1170" s="66"/>
      <c r="CA1170" s="66"/>
      <c r="CB1170" s="66"/>
      <c r="CC1170" s="66"/>
      <c r="CD1170" s="66"/>
      <c r="CE1170" s="66"/>
      <c r="CF1170" s="66"/>
      <c r="CG1170" s="66"/>
      <c r="CH1170" s="66"/>
      <c r="CI1170" s="66"/>
      <c r="CJ1170" s="66"/>
      <c r="CK1170" s="66"/>
      <c r="CL1170" s="66"/>
      <c r="CM1170" s="66"/>
      <c r="CN1170" s="66"/>
      <c r="CO1170" s="66"/>
      <c r="CP1170" s="66"/>
    </row>
    <row r="1171" spans="1:94" s="64" customFormat="1" ht="22.5" customHeight="1">
      <c r="A1171" s="65"/>
      <c r="C1171" s="65" t="s">
        <v>3977</v>
      </c>
      <c r="D1171" s="65" t="s">
        <v>3929</v>
      </c>
      <c r="E1171" s="65" t="s">
        <v>3973</v>
      </c>
      <c r="F1171" s="65" t="s">
        <v>3974</v>
      </c>
      <c r="G1171" s="48" t="s">
        <v>3574</v>
      </c>
      <c r="H1171" s="211">
        <v>8800</v>
      </c>
      <c r="I1171" s="211">
        <v>0</v>
      </c>
      <c r="J1171" s="211">
        <v>0</v>
      </c>
      <c r="K1171" s="48" t="s">
        <v>3932</v>
      </c>
      <c r="L1171" s="65" t="s">
        <v>3975</v>
      </c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  <c r="BP1171" s="66"/>
      <c r="BQ1171" s="66"/>
      <c r="BR1171" s="66"/>
      <c r="BS1171" s="66"/>
      <c r="BT1171" s="66"/>
      <c r="BU1171" s="66"/>
      <c r="BV1171" s="66"/>
      <c r="BW1171" s="66"/>
      <c r="BX1171" s="66"/>
      <c r="BY1171" s="66"/>
      <c r="BZ1171" s="66"/>
      <c r="CA1171" s="66"/>
      <c r="CB1171" s="66"/>
      <c r="CC1171" s="66"/>
      <c r="CD1171" s="66"/>
      <c r="CE1171" s="66"/>
      <c r="CF1171" s="66"/>
      <c r="CG1171" s="66"/>
      <c r="CH1171" s="66"/>
      <c r="CI1171" s="66"/>
      <c r="CJ1171" s="66"/>
      <c r="CK1171" s="66"/>
      <c r="CL1171" s="66"/>
      <c r="CM1171" s="66"/>
      <c r="CN1171" s="66"/>
      <c r="CO1171" s="66"/>
      <c r="CP1171" s="66"/>
    </row>
    <row r="1172" spans="1:94" s="67" customFormat="1" ht="22.5" customHeight="1">
      <c r="A1172" s="65">
        <v>94</v>
      </c>
      <c r="B1172" s="64"/>
      <c r="C1172" s="65" t="s">
        <v>3978</v>
      </c>
      <c r="D1172" s="65" t="s">
        <v>3960</v>
      </c>
      <c r="E1172" s="65" t="s">
        <v>3979</v>
      </c>
      <c r="F1172" s="65" t="s">
        <v>3980</v>
      </c>
      <c r="G1172" s="48" t="s">
        <v>3574</v>
      </c>
      <c r="H1172" s="211">
        <v>200</v>
      </c>
      <c r="I1172" s="211">
        <v>0</v>
      </c>
      <c r="J1172" s="211">
        <v>0</v>
      </c>
      <c r="K1172" s="64" t="s">
        <v>3981</v>
      </c>
      <c r="L1172" s="65" t="s">
        <v>3982</v>
      </c>
      <c r="M1172" s="64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  <c r="BP1172" s="66"/>
      <c r="BQ1172" s="66"/>
      <c r="BR1172" s="66"/>
      <c r="BS1172" s="66"/>
      <c r="BT1172" s="66"/>
      <c r="BU1172" s="66"/>
      <c r="BV1172" s="66"/>
      <c r="BW1172" s="66"/>
      <c r="BX1172" s="66"/>
      <c r="BY1172" s="66"/>
      <c r="BZ1172" s="66"/>
      <c r="CA1172" s="66"/>
      <c r="CB1172" s="66"/>
      <c r="CC1172" s="66"/>
      <c r="CD1172" s="66"/>
      <c r="CE1172" s="66"/>
      <c r="CF1172" s="66"/>
      <c r="CG1172" s="66"/>
      <c r="CH1172" s="66"/>
      <c r="CI1172" s="66"/>
      <c r="CJ1172" s="66"/>
      <c r="CK1172" s="66"/>
      <c r="CL1172" s="66"/>
      <c r="CM1172" s="66"/>
      <c r="CN1172" s="66"/>
      <c r="CO1172" s="66"/>
      <c r="CP1172" s="66"/>
    </row>
    <row r="1173" spans="1:94" s="67" customFormat="1" ht="22.5" customHeight="1">
      <c r="A1173" s="65">
        <v>95</v>
      </c>
      <c r="B1173" s="64"/>
      <c r="C1173" s="65" t="s">
        <v>3964</v>
      </c>
      <c r="D1173" s="65" t="s">
        <v>3960</v>
      </c>
      <c r="E1173" s="65" t="s">
        <v>3983</v>
      </c>
      <c r="F1173" s="65" t="s">
        <v>3984</v>
      </c>
      <c r="G1173" s="48" t="s">
        <v>3574</v>
      </c>
      <c r="H1173" s="211">
        <v>0</v>
      </c>
      <c r="I1173" s="211">
        <v>0</v>
      </c>
      <c r="J1173" s="211">
        <v>200</v>
      </c>
      <c r="K1173" s="64" t="s">
        <v>3985</v>
      </c>
      <c r="L1173" s="65" t="s">
        <v>3986</v>
      </c>
      <c r="M1173" s="64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  <c r="BP1173" s="66"/>
      <c r="BQ1173" s="66"/>
      <c r="BR1173" s="66"/>
      <c r="BS1173" s="66"/>
      <c r="BT1173" s="66"/>
      <c r="BU1173" s="66"/>
      <c r="BV1173" s="66"/>
      <c r="BW1173" s="66"/>
      <c r="BX1173" s="66"/>
      <c r="BY1173" s="66"/>
      <c r="BZ1173" s="66"/>
      <c r="CA1173" s="66"/>
      <c r="CB1173" s="66"/>
      <c r="CC1173" s="66"/>
      <c r="CD1173" s="66"/>
      <c r="CE1173" s="66"/>
      <c r="CF1173" s="66"/>
      <c r="CG1173" s="66"/>
      <c r="CH1173" s="66"/>
      <c r="CI1173" s="66"/>
      <c r="CJ1173" s="66"/>
      <c r="CK1173" s="66"/>
      <c r="CL1173" s="66"/>
      <c r="CM1173" s="66"/>
      <c r="CN1173" s="66"/>
      <c r="CO1173" s="66"/>
      <c r="CP1173" s="66"/>
    </row>
    <row r="1174" spans="1:94" s="67" customFormat="1" ht="22.5" customHeight="1">
      <c r="A1174" s="65">
        <v>96</v>
      </c>
      <c r="B1174" s="64"/>
      <c r="C1174" s="65" t="s">
        <v>3987</v>
      </c>
      <c r="D1174" s="65" t="s">
        <v>3988</v>
      </c>
      <c r="E1174" s="65" t="s">
        <v>3989</v>
      </c>
      <c r="F1174" s="65" t="s">
        <v>3990</v>
      </c>
      <c r="G1174" s="48" t="s">
        <v>3574</v>
      </c>
      <c r="H1174" s="211">
        <v>0</v>
      </c>
      <c r="I1174" s="211">
        <v>0</v>
      </c>
      <c r="J1174" s="211">
        <v>1400</v>
      </c>
      <c r="K1174" s="64" t="s">
        <v>3991</v>
      </c>
      <c r="L1174" s="65" t="s">
        <v>3992</v>
      </c>
      <c r="M1174" s="64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  <c r="BP1174" s="66"/>
      <c r="BQ1174" s="66"/>
      <c r="BR1174" s="66"/>
      <c r="BS1174" s="66"/>
      <c r="BT1174" s="66"/>
      <c r="BU1174" s="66"/>
      <c r="BV1174" s="66"/>
      <c r="BW1174" s="66"/>
      <c r="BX1174" s="66"/>
      <c r="BY1174" s="66"/>
      <c r="BZ1174" s="66"/>
      <c r="CA1174" s="66"/>
      <c r="CB1174" s="66"/>
      <c r="CC1174" s="66"/>
      <c r="CD1174" s="66"/>
      <c r="CE1174" s="66"/>
      <c r="CF1174" s="66"/>
      <c r="CG1174" s="66"/>
      <c r="CH1174" s="66"/>
      <c r="CI1174" s="66"/>
      <c r="CJ1174" s="66"/>
      <c r="CK1174" s="66"/>
      <c r="CL1174" s="66"/>
      <c r="CM1174" s="66"/>
      <c r="CN1174" s="66"/>
      <c r="CO1174" s="66"/>
      <c r="CP1174" s="66"/>
    </row>
    <row r="1175" spans="1:94" s="67" customFormat="1" ht="22.5" customHeight="1">
      <c r="A1175" s="65"/>
      <c r="B1175" s="64"/>
      <c r="C1175" s="65" t="s">
        <v>3993</v>
      </c>
      <c r="D1175" s="65" t="s">
        <v>3994</v>
      </c>
      <c r="E1175" s="65" t="s">
        <v>3989</v>
      </c>
      <c r="F1175" s="65" t="s">
        <v>3990</v>
      </c>
      <c r="G1175" s="48" t="s">
        <v>3574</v>
      </c>
      <c r="H1175" s="211">
        <v>0</v>
      </c>
      <c r="I1175" s="211">
        <v>0</v>
      </c>
      <c r="J1175" s="211">
        <v>400</v>
      </c>
      <c r="K1175" s="64" t="s">
        <v>3995</v>
      </c>
      <c r="L1175" s="65" t="s">
        <v>3992</v>
      </c>
      <c r="M1175" s="64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  <c r="BP1175" s="66"/>
      <c r="BQ1175" s="66"/>
      <c r="BR1175" s="66"/>
      <c r="BS1175" s="66"/>
      <c r="BT1175" s="66"/>
      <c r="BU1175" s="66"/>
      <c r="BV1175" s="66"/>
      <c r="BW1175" s="66"/>
      <c r="BX1175" s="66"/>
      <c r="BY1175" s="66"/>
      <c r="BZ1175" s="66"/>
      <c r="CA1175" s="66"/>
      <c r="CB1175" s="66"/>
      <c r="CC1175" s="66"/>
      <c r="CD1175" s="66"/>
      <c r="CE1175" s="66"/>
      <c r="CF1175" s="66"/>
      <c r="CG1175" s="66"/>
      <c r="CH1175" s="66"/>
      <c r="CI1175" s="66"/>
      <c r="CJ1175" s="66"/>
      <c r="CK1175" s="66"/>
      <c r="CL1175" s="66"/>
      <c r="CM1175" s="66"/>
      <c r="CN1175" s="66"/>
      <c r="CO1175" s="66"/>
      <c r="CP1175" s="66"/>
    </row>
    <row r="1176" spans="1:94" s="67" customFormat="1" ht="22.5" customHeight="1">
      <c r="A1176" s="65">
        <v>97</v>
      </c>
      <c r="B1176" s="64"/>
      <c r="C1176" s="65" t="s">
        <v>3996</v>
      </c>
      <c r="D1176" s="65" t="s">
        <v>3988</v>
      </c>
      <c r="E1176" s="65" t="s">
        <v>3997</v>
      </c>
      <c r="F1176" s="65" t="s">
        <v>3998</v>
      </c>
      <c r="G1176" s="48" t="s">
        <v>3574</v>
      </c>
      <c r="H1176" s="211">
        <v>0</v>
      </c>
      <c r="I1176" s="211">
        <v>0</v>
      </c>
      <c r="J1176" s="211">
        <v>1600</v>
      </c>
      <c r="K1176" s="64" t="s">
        <v>3999</v>
      </c>
      <c r="L1176" s="65" t="s">
        <v>4000</v>
      </c>
      <c r="M1176" s="64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  <c r="BP1176" s="66"/>
      <c r="BQ1176" s="66"/>
      <c r="BR1176" s="66"/>
      <c r="BS1176" s="66"/>
      <c r="BT1176" s="66"/>
      <c r="BU1176" s="66"/>
      <c r="BV1176" s="66"/>
      <c r="BW1176" s="66"/>
      <c r="BX1176" s="66"/>
      <c r="BY1176" s="66"/>
      <c r="BZ1176" s="66"/>
      <c r="CA1176" s="66"/>
      <c r="CB1176" s="66"/>
      <c r="CC1176" s="66"/>
      <c r="CD1176" s="66"/>
      <c r="CE1176" s="66"/>
      <c r="CF1176" s="66"/>
      <c r="CG1176" s="66"/>
      <c r="CH1176" s="66"/>
      <c r="CI1176" s="66"/>
      <c r="CJ1176" s="66"/>
      <c r="CK1176" s="66"/>
      <c r="CL1176" s="66"/>
      <c r="CM1176" s="66"/>
      <c r="CN1176" s="66"/>
      <c r="CO1176" s="66"/>
      <c r="CP1176" s="66"/>
    </row>
    <row r="1177" spans="1:94" s="67" customFormat="1" ht="22.5" customHeight="1">
      <c r="A1177" s="65">
        <v>98</v>
      </c>
      <c r="B1177" s="64"/>
      <c r="C1177" s="65" t="s">
        <v>4001</v>
      </c>
      <c r="D1177" s="65" t="s">
        <v>4002</v>
      </c>
      <c r="E1177" s="65" t="s">
        <v>4003</v>
      </c>
      <c r="F1177" s="65" t="s">
        <v>4004</v>
      </c>
      <c r="G1177" s="48" t="s">
        <v>3574</v>
      </c>
      <c r="H1177" s="211">
        <v>400</v>
      </c>
      <c r="I1177" s="211">
        <v>0</v>
      </c>
      <c r="J1177" s="211">
        <v>0</v>
      </c>
      <c r="K1177" s="64" t="s">
        <v>3793</v>
      </c>
      <c r="L1177" s="65" t="s">
        <v>4005</v>
      </c>
      <c r="M1177" s="64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66"/>
      <c r="BN1177" s="66"/>
      <c r="BO1177" s="66"/>
      <c r="BP1177" s="66"/>
      <c r="BQ1177" s="66"/>
      <c r="BR1177" s="66"/>
      <c r="BS1177" s="66"/>
      <c r="BT1177" s="66"/>
      <c r="BU1177" s="66"/>
      <c r="BV1177" s="66"/>
      <c r="BW1177" s="66"/>
      <c r="BX1177" s="66"/>
      <c r="BY1177" s="66"/>
      <c r="BZ1177" s="66"/>
      <c r="CA1177" s="66"/>
      <c r="CB1177" s="66"/>
      <c r="CC1177" s="66"/>
      <c r="CD1177" s="66"/>
      <c r="CE1177" s="66"/>
      <c r="CF1177" s="66"/>
      <c r="CG1177" s="66"/>
      <c r="CH1177" s="66"/>
      <c r="CI1177" s="66"/>
      <c r="CJ1177" s="66"/>
      <c r="CK1177" s="66"/>
      <c r="CL1177" s="66"/>
      <c r="CM1177" s="66"/>
      <c r="CN1177" s="66"/>
      <c r="CO1177" s="66"/>
      <c r="CP1177" s="66"/>
    </row>
    <row r="1178" spans="1:94" s="67" customFormat="1" ht="22.5" customHeight="1">
      <c r="A1178" s="65"/>
      <c r="B1178" s="64"/>
      <c r="C1178" s="65" t="s">
        <v>4006</v>
      </c>
      <c r="D1178" s="65" t="s">
        <v>4002</v>
      </c>
      <c r="E1178" s="65" t="s">
        <v>4003</v>
      </c>
      <c r="F1178" s="65" t="s">
        <v>4004</v>
      </c>
      <c r="G1178" s="48" t="s">
        <v>3574</v>
      </c>
      <c r="H1178" s="211">
        <v>4500</v>
      </c>
      <c r="I1178" s="211">
        <v>0</v>
      </c>
      <c r="J1178" s="211">
        <v>0</v>
      </c>
      <c r="K1178" s="64" t="s">
        <v>3793</v>
      </c>
      <c r="L1178" s="65" t="s">
        <v>4005</v>
      </c>
      <c r="M1178" s="64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66"/>
      <c r="BN1178" s="66"/>
      <c r="BO1178" s="66"/>
      <c r="BP1178" s="66"/>
      <c r="BQ1178" s="66"/>
      <c r="BR1178" s="66"/>
      <c r="BS1178" s="66"/>
      <c r="BT1178" s="66"/>
      <c r="BU1178" s="66"/>
      <c r="BV1178" s="66"/>
      <c r="BW1178" s="66"/>
      <c r="BX1178" s="66"/>
      <c r="BY1178" s="66"/>
      <c r="BZ1178" s="66"/>
      <c r="CA1178" s="66"/>
      <c r="CB1178" s="66"/>
      <c r="CC1178" s="66"/>
      <c r="CD1178" s="66"/>
      <c r="CE1178" s="66"/>
      <c r="CF1178" s="66"/>
      <c r="CG1178" s="66"/>
      <c r="CH1178" s="66"/>
      <c r="CI1178" s="66"/>
      <c r="CJ1178" s="66"/>
      <c r="CK1178" s="66"/>
      <c r="CL1178" s="66"/>
      <c r="CM1178" s="66"/>
      <c r="CN1178" s="66"/>
      <c r="CO1178" s="66"/>
      <c r="CP1178" s="66"/>
    </row>
    <row r="1179" spans="1:94" s="67" customFormat="1" ht="22.5" customHeight="1">
      <c r="A1179" s="65">
        <v>99</v>
      </c>
      <c r="B1179" s="64"/>
      <c r="C1179" s="65" t="s">
        <v>4007</v>
      </c>
      <c r="D1179" s="65" t="s">
        <v>4008</v>
      </c>
      <c r="E1179" s="65" t="s">
        <v>4009</v>
      </c>
      <c r="F1179" s="65" t="s">
        <v>4010</v>
      </c>
      <c r="G1179" s="48" t="s">
        <v>3574</v>
      </c>
      <c r="H1179" s="211">
        <v>6693</v>
      </c>
      <c r="I1179" s="211">
        <v>0</v>
      </c>
      <c r="J1179" s="211">
        <v>0</v>
      </c>
      <c r="K1179" s="64" t="s">
        <v>4011</v>
      </c>
      <c r="L1179" s="65" t="s">
        <v>4012</v>
      </c>
      <c r="M1179" s="64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  <c r="BP1179" s="66"/>
      <c r="BQ1179" s="66"/>
      <c r="BR1179" s="66"/>
      <c r="BS1179" s="66"/>
      <c r="BT1179" s="66"/>
      <c r="BU1179" s="66"/>
      <c r="BV1179" s="66"/>
      <c r="BW1179" s="66"/>
      <c r="BX1179" s="66"/>
      <c r="BY1179" s="66"/>
      <c r="BZ1179" s="66"/>
      <c r="CA1179" s="66"/>
      <c r="CB1179" s="66"/>
      <c r="CC1179" s="66"/>
      <c r="CD1179" s="66"/>
      <c r="CE1179" s="66"/>
      <c r="CF1179" s="66"/>
      <c r="CG1179" s="66"/>
      <c r="CH1179" s="66"/>
      <c r="CI1179" s="66"/>
      <c r="CJ1179" s="66"/>
      <c r="CK1179" s="66"/>
      <c r="CL1179" s="66"/>
      <c r="CM1179" s="66"/>
      <c r="CN1179" s="66"/>
      <c r="CO1179" s="66"/>
      <c r="CP1179" s="66"/>
    </row>
    <row r="1180" spans="1:94" s="67" customFormat="1" ht="22.5" customHeight="1">
      <c r="A1180" s="65"/>
      <c r="B1180" s="64"/>
      <c r="C1180" s="65" t="s">
        <v>4013</v>
      </c>
      <c r="D1180" s="65" t="s">
        <v>3994</v>
      </c>
      <c r="E1180" s="65" t="s">
        <v>4009</v>
      </c>
      <c r="F1180" s="65" t="s">
        <v>4010</v>
      </c>
      <c r="G1180" s="48" t="s">
        <v>3574</v>
      </c>
      <c r="H1180" s="211">
        <v>0</v>
      </c>
      <c r="I1180" s="211">
        <v>0</v>
      </c>
      <c r="J1180" s="211">
        <v>6850</v>
      </c>
      <c r="K1180" s="64" t="s">
        <v>3995</v>
      </c>
      <c r="L1180" s="65" t="s">
        <v>4012</v>
      </c>
      <c r="M1180" s="64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  <c r="BP1180" s="66"/>
      <c r="BQ1180" s="66"/>
      <c r="BR1180" s="66"/>
      <c r="BS1180" s="66"/>
      <c r="BT1180" s="66"/>
      <c r="BU1180" s="66"/>
      <c r="BV1180" s="66"/>
      <c r="BW1180" s="66"/>
      <c r="BX1180" s="66"/>
      <c r="BY1180" s="66"/>
      <c r="BZ1180" s="66"/>
      <c r="CA1180" s="66"/>
      <c r="CB1180" s="66"/>
      <c r="CC1180" s="66"/>
      <c r="CD1180" s="66"/>
      <c r="CE1180" s="66"/>
      <c r="CF1180" s="66"/>
      <c r="CG1180" s="66"/>
      <c r="CH1180" s="66"/>
      <c r="CI1180" s="66"/>
      <c r="CJ1180" s="66"/>
      <c r="CK1180" s="66"/>
      <c r="CL1180" s="66"/>
      <c r="CM1180" s="66"/>
      <c r="CN1180" s="66"/>
      <c r="CO1180" s="66"/>
      <c r="CP1180" s="66"/>
    </row>
    <row r="1181" spans="1:94" s="67" customFormat="1" ht="22.5" customHeight="1">
      <c r="A1181" s="65">
        <v>100</v>
      </c>
      <c r="B1181" s="64"/>
      <c r="C1181" s="65" t="s">
        <v>4014</v>
      </c>
      <c r="D1181" s="65" t="s">
        <v>4015</v>
      </c>
      <c r="E1181" s="65" t="s">
        <v>4016</v>
      </c>
      <c r="F1181" s="65" t="s">
        <v>4017</v>
      </c>
      <c r="G1181" s="48" t="s">
        <v>3574</v>
      </c>
      <c r="H1181" s="211">
        <v>0</v>
      </c>
      <c r="I1181" s="211">
        <v>0</v>
      </c>
      <c r="J1181" s="211">
        <v>5000</v>
      </c>
      <c r="K1181" s="64"/>
      <c r="L1181" s="65" t="s">
        <v>4018</v>
      </c>
      <c r="M1181" s="64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  <c r="BP1181" s="66"/>
      <c r="BQ1181" s="66"/>
      <c r="BR1181" s="66"/>
      <c r="BS1181" s="66"/>
      <c r="BT1181" s="66"/>
      <c r="BU1181" s="66"/>
      <c r="BV1181" s="66"/>
      <c r="BW1181" s="66"/>
      <c r="BX1181" s="66"/>
      <c r="BY1181" s="66"/>
      <c r="BZ1181" s="66"/>
      <c r="CA1181" s="66"/>
      <c r="CB1181" s="66"/>
      <c r="CC1181" s="66"/>
      <c r="CD1181" s="66"/>
      <c r="CE1181" s="66"/>
      <c r="CF1181" s="66"/>
      <c r="CG1181" s="66"/>
      <c r="CH1181" s="66"/>
      <c r="CI1181" s="66"/>
      <c r="CJ1181" s="66"/>
      <c r="CK1181" s="66"/>
      <c r="CL1181" s="66"/>
      <c r="CM1181" s="66"/>
      <c r="CN1181" s="66"/>
      <c r="CO1181" s="66"/>
      <c r="CP1181" s="66"/>
    </row>
    <row r="1182" spans="1:94" s="67" customFormat="1" ht="22.5" customHeight="1">
      <c r="A1182" s="65">
        <v>101</v>
      </c>
      <c r="B1182" s="64"/>
      <c r="C1182" s="65" t="s">
        <v>4019</v>
      </c>
      <c r="D1182" s="65" t="s">
        <v>4002</v>
      </c>
      <c r="E1182" s="65" t="s">
        <v>4020</v>
      </c>
      <c r="F1182" s="65" t="s">
        <v>4021</v>
      </c>
      <c r="G1182" s="48" t="s">
        <v>3574</v>
      </c>
      <c r="H1182" s="211">
        <v>1850</v>
      </c>
      <c r="I1182" s="211">
        <v>0</v>
      </c>
      <c r="J1182" s="211">
        <v>0</v>
      </c>
      <c r="K1182" s="64" t="s">
        <v>3793</v>
      </c>
      <c r="L1182" s="65" t="s">
        <v>4022</v>
      </c>
      <c r="M1182" s="64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  <c r="BP1182" s="66"/>
      <c r="BQ1182" s="66"/>
      <c r="BR1182" s="66"/>
      <c r="BS1182" s="66"/>
      <c r="BT1182" s="66"/>
      <c r="BU1182" s="66"/>
      <c r="BV1182" s="66"/>
      <c r="BW1182" s="66"/>
      <c r="BX1182" s="66"/>
      <c r="BY1182" s="66"/>
      <c r="BZ1182" s="66"/>
      <c r="CA1182" s="66"/>
      <c r="CB1182" s="66"/>
      <c r="CC1182" s="66"/>
      <c r="CD1182" s="66"/>
      <c r="CE1182" s="66"/>
      <c r="CF1182" s="66"/>
      <c r="CG1182" s="66"/>
      <c r="CH1182" s="66"/>
      <c r="CI1182" s="66"/>
      <c r="CJ1182" s="66"/>
      <c r="CK1182" s="66"/>
      <c r="CL1182" s="66"/>
      <c r="CM1182" s="66"/>
      <c r="CN1182" s="66"/>
      <c r="CO1182" s="66"/>
      <c r="CP1182" s="66"/>
    </row>
    <row r="1183" spans="1:94" s="58" customFormat="1" ht="22.5" customHeight="1">
      <c r="A1183" s="65">
        <v>102</v>
      </c>
      <c r="B1183" s="55"/>
      <c r="C1183" s="62" t="s">
        <v>4023</v>
      </c>
      <c r="D1183" s="62" t="s">
        <v>4002</v>
      </c>
      <c r="E1183" s="62" t="s">
        <v>4024</v>
      </c>
      <c r="F1183" s="62" t="s">
        <v>4025</v>
      </c>
      <c r="G1183" s="43" t="s">
        <v>4026</v>
      </c>
      <c r="H1183" s="207">
        <v>0</v>
      </c>
      <c r="I1183" s="207">
        <v>0</v>
      </c>
      <c r="J1183" s="207">
        <v>60000</v>
      </c>
      <c r="K1183" s="55" t="s">
        <v>4027</v>
      </c>
      <c r="L1183" s="62" t="s">
        <v>4028</v>
      </c>
      <c r="M1183" s="55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  <c r="Z1183" s="56"/>
      <c r="AA1183" s="56"/>
      <c r="AB1183" s="56"/>
      <c r="AC1183" s="56"/>
      <c r="AD1183" s="56"/>
      <c r="AE1183" s="56"/>
      <c r="AF1183" s="56"/>
      <c r="AG1183" s="56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56"/>
      <c r="AT1183" s="56"/>
      <c r="AU1183" s="56"/>
      <c r="AV1183" s="56"/>
      <c r="AW1183" s="56"/>
      <c r="AX1183" s="56"/>
      <c r="AY1183" s="56"/>
      <c r="AZ1183" s="56"/>
      <c r="BA1183" s="56"/>
      <c r="BB1183" s="56"/>
      <c r="BC1183" s="56"/>
      <c r="BD1183" s="56"/>
      <c r="BE1183" s="56"/>
      <c r="BF1183" s="56"/>
      <c r="BG1183" s="56"/>
      <c r="BH1183" s="56"/>
      <c r="BI1183" s="56"/>
      <c r="BJ1183" s="56"/>
      <c r="BK1183" s="56"/>
      <c r="BL1183" s="56"/>
      <c r="BM1183" s="56"/>
      <c r="BN1183" s="56"/>
      <c r="BO1183" s="56"/>
      <c r="BP1183" s="56"/>
      <c r="BQ1183" s="56"/>
      <c r="BR1183" s="56"/>
      <c r="BS1183" s="56"/>
      <c r="BT1183" s="56"/>
      <c r="BU1183" s="56"/>
      <c r="BV1183" s="56"/>
      <c r="BW1183" s="56"/>
      <c r="BX1183" s="56"/>
      <c r="BY1183" s="56"/>
      <c r="BZ1183" s="56"/>
      <c r="CA1183" s="56"/>
      <c r="CB1183" s="56"/>
      <c r="CC1183" s="56"/>
      <c r="CD1183" s="56"/>
      <c r="CE1183" s="56"/>
      <c r="CF1183" s="56"/>
      <c r="CG1183" s="56"/>
      <c r="CH1183" s="56"/>
      <c r="CI1183" s="56"/>
      <c r="CJ1183" s="56"/>
      <c r="CK1183" s="56"/>
      <c r="CL1183" s="56"/>
      <c r="CM1183" s="56"/>
      <c r="CN1183" s="56"/>
      <c r="CO1183" s="56"/>
      <c r="CP1183" s="56"/>
    </row>
    <row r="1184" spans="1:94" s="67" customFormat="1" ht="22.5" customHeight="1">
      <c r="A1184" s="65">
        <v>103</v>
      </c>
      <c r="B1184" s="64"/>
      <c r="C1184" s="65" t="s">
        <v>4029</v>
      </c>
      <c r="D1184" s="65" t="s">
        <v>3988</v>
      </c>
      <c r="E1184" s="65" t="s">
        <v>4030</v>
      </c>
      <c r="F1184" s="65" t="s">
        <v>4031</v>
      </c>
      <c r="G1184" s="48" t="s">
        <v>3574</v>
      </c>
      <c r="H1184" s="211">
        <v>4000</v>
      </c>
      <c r="I1184" s="211">
        <v>0</v>
      </c>
      <c r="J1184" s="211">
        <v>0</v>
      </c>
      <c r="K1184" s="64" t="s">
        <v>3991</v>
      </c>
      <c r="L1184" s="65" t="s">
        <v>4032</v>
      </c>
      <c r="M1184" s="64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  <c r="BP1184" s="66"/>
      <c r="BQ1184" s="66"/>
      <c r="BR1184" s="66"/>
      <c r="BS1184" s="66"/>
      <c r="BT1184" s="66"/>
      <c r="BU1184" s="66"/>
      <c r="BV1184" s="66"/>
      <c r="BW1184" s="66"/>
      <c r="BX1184" s="66"/>
      <c r="BY1184" s="66"/>
      <c r="BZ1184" s="66"/>
      <c r="CA1184" s="66"/>
      <c r="CB1184" s="66"/>
      <c r="CC1184" s="66"/>
      <c r="CD1184" s="66"/>
      <c r="CE1184" s="66"/>
      <c r="CF1184" s="66"/>
      <c r="CG1184" s="66"/>
      <c r="CH1184" s="66"/>
      <c r="CI1184" s="66"/>
      <c r="CJ1184" s="66"/>
      <c r="CK1184" s="66"/>
      <c r="CL1184" s="66"/>
      <c r="CM1184" s="66"/>
      <c r="CN1184" s="66"/>
      <c r="CO1184" s="66"/>
      <c r="CP1184" s="66"/>
    </row>
    <row r="1185" spans="1:94" s="67" customFormat="1" ht="22.5" customHeight="1">
      <c r="A1185" s="65"/>
      <c r="B1185" s="64"/>
      <c r="C1185" s="65" t="s">
        <v>4033</v>
      </c>
      <c r="D1185" s="65" t="s">
        <v>3988</v>
      </c>
      <c r="E1185" s="65" t="s">
        <v>4030</v>
      </c>
      <c r="F1185" s="65" t="s">
        <v>4031</v>
      </c>
      <c r="G1185" s="48" t="s">
        <v>3574</v>
      </c>
      <c r="H1185" s="211">
        <v>3200</v>
      </c>
      <c r="I1185" s="211">
        <v>0</v>
      </c>
      <c r="J1185" s="211">
        <v>0</v>
      </c>
      <c r="K1185" s="64" t="s">
        <v>3991</v>
      </c>
      <c r="L1185" s="65" t="s">
        <v>4032</v>
      </c>
      <c r="M1185" s="64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66"/>
      <c r="BN1185" s="66"/>
      <c r="BO1185" s="66"/>
      <c r="BP1185" s="66"/>
      <c r="BQ1185" s="66"/>
      <c r="BR1185" s="66"/>
      <c r="BS1185" s="66"/>
      <c r="BT1185" s="66"/>
      <c r="BU1185" s="66"/>
      <c r="BV1185" s="66"/>
      <c r="BW1185" s="66"/>
      <c r="BX1185" s="66"/>
      <c r="BY1185" s="66"/>
      <c r="BZ1185" s="66"/>
      <c r="CA1185" s="66"/>
      <c r="CB1185" s="66"/>
      <c r="CC1185" s="66"/>
      <c r="CD1185" s="66"/>
      <c r="CE1185" s="66"/>
      <c r="CF1185" s="66"/>
      <c r="CG1185" s="66"/>
      <c r="CH1185" s="66"/>
      <c r="CI1185" s="66"/>
      <c r="CJ1185" s="66"/>
      <c r="CK1185" s="66"/>
      <c r="CL1185" s="66"/>
      <c r="CM1185" s="66"/>
      <c r="CN1185" s="66"/>
      <c r="CO1185" s="66"/>
      <c r="CP1185" s="66"/>
    </row>
    <row r="1186" spans="1:94" s="67" customFormat="1" ht="22.5" customHeight="1">
      <c r="A1186" s="65"/>
      <c r="B1186" s="64"/>
      <c r="C1186" s="65" t="s">
        <v>4034</v>
      </c>
      <c r="D1186" s="65" t="s">
        <v>3988</v>
      </c>
      <c r="E1186" s="65" t="s">
        <v>4030</v>
      </c>
      <c r="F1186" s="65" t="s">
        <v>4031</v>
      </c>
      <c r="G1186" s="48" t="s">
        <v>3574</v>
      </c>
      <c r="H1186" s="211">
        <v>3200</v>
      </c>
      <c r="I1186" s="211">
        <v>0</v>
      </c>
      <c r="J1186" s="211">
        <v>0</v>
      </c>
      <c r="K1186" s="64" t="s">
        <v>3991</v>
      </c>
      <c r="L1186" s="65" t="s">
        <v>4032</v>
      </c>
      <c r="M1186" s="64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  <c r="BP1186" s="66"/>
      <c r="BQ1186" s="66"/>
      <c r="BR1186" s="66"/>
      <c r="BS1186" s="66"/>
      <c r="BT1186" s="66"/>
      <c r="BU1186" s="66"/>
      <c r="BV1186" s="66"/>
      <c r="BW1186" s="66"/>
      <c r="BX1186" s="66"/>
      <c r="BY1186" s="66"/>
      <c r="BZ1186" s="66"/>
      <c r="CA1186" s="66"/>
      <c r="CB1186" s="66"/>
      <c r="CC1186" s="66"/>
      <c r="CD1186" s="66"/>
      <c r="CE1186" s="66"/>
      <c r="CF1186" s="66"/>
      <c r="CG1186" s="66"/>
      <c r="CH1186" s="66"/>
      <c r="CI1186" s="66"/>
      <c r="CJ1186" s="66"/>
      <c r="CK1186" s="66"/>
      <c r="CL1186" s="66"/>
      <c r="CM1186" s="66"/>
      <c r="CN1186" s="66"/>
      <c r="CO1186" s="66"/>
      <c r="CP1186" s="66"/>
    </row>
    <row r="1187" spans="1:94" s="67" customFormat="1" ht="22.5" customHeight="1">
      <c r="A1187" s="65"/>
      <c r="B1187" s="64"/>
      <c r="C1187" s="65" t="s">
        <v>4035</v>
      </c>
      <c r="D1187" s="65" t="s">
        <v>3994</v>
      </c>
      <c r="E1187" s="65" t="s">
        <v>4030</v>
      </c>
      <c r="F1187" s="65" t="s">
        <v>4031</v>
      </c>
      <c r="G1187" s="48" t="s">
        <v>3574</v>
      </c>
      <c r="H1187" s="211">
        <v>2100</v>
      </c>
      <c r="I1187" s="211">
        <v>0</v>
      </c>
      <c r="J1187" s="211">
        <v>0</v>
      </c>
      <c r="K1187" s="64" t="s">
        <v>3995</v>
      </c>
      <c r="L1187" s="65" t="s">
        <v>4032</v>
      </c>
      <c r="M1187" s="64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  <c r="BL1187" s="66"/>
      <c r="BM1187" s="66"/>
      <c r="BN1187" s="66"/>
      <c r="BO1187" s="66"/>
      <c r="BP1187" s="66"/>
      <c r="BQ1187" s="66"/>
      <c r="BR1187" s="66"/>
      <c r="BS1187" s="66"/>
      <c r="BT1187" s="66"/>
      <c r="BU1187" s="66"/>
      <c r="BV1187" s="66"/>
      <c r="BW1187" s="66"/>
      <c r="BX1187" s="66"/>
      <c r="BY1187" s="66"/>
      <c r="BZ1187" s="66"/>
      <c r="CA1187" s="66"/>
      <c r="CB1187" s="66"/>
      <c r="CC1187" s="66"/>
      <c r="CD1187" s="66"/>
      <c r="CE1187" s="66"/>
      <c r="CF1187" s="66"/>
      <c r="CG1187" s="66"/>
      <c r="CH1187" s="66"/>
      <c r="CI1187" s="66"/>
      <c r="CJ1187" s="66"/>
      <c r="CK1187" s="66"/>
      <c r="CL1187" s="66"/>
      <c r="CM1187" s="66"/>
      <c r="CN1187" s="66"/>
      <c r="CO1187" s="66"/>
      <c r="CP1187" s="66"/>
    </row>
    <row r="1188" spans="1:94" s="64" customFormat="1" ht="22.5" customHeight="1">
      <c r="A1188" s="64">
        <v>104</v>
      </c>
      <c r="B1188" s="64">
        <v>1</v>
      </c>
      <c r="C1188" s="70" t="s">
        <v>4036</v>
      </c>
      <c r="D1188" s="70" t="s">
        <v>4037</v>
      </c>
      <c r="E1188" s="64" t="s">
        <v>4038</v>
      </c>
      <c r="F1188" s="64" t="s">
        <v>4039</v>
      </c>
      <c r="G1188" s="173" t="s">
        <v>3574</v>
      </c>
      <c r="H1188" s="203">
        <v>11025</v>
      </c>
      <c r="I1188" s="203">
        <v>0</v>
      </c>
      <c r="J1188" s="203">
        <v>0</v>
      </c>
      <c r="K1188" s="69">
        <v>42458</v>
      </c>
      <c r="L1188" s="64" t="s">
        <v>4040</v>
      </c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  <c r="BL1188" s="66"/>
      <c r="BM1188" s="66"/>
      <c r="BN1188" s="66"/>
      <c r="BO1188" s="66"/>
      <c r="BP1188" s="66"/>
      <c r="BQ1188" s="66"/>
      <c r="BR1188" s="66"/>
      <c r="BS1188" s="66"/>
      <c r="BT1188" s="66"/>
      <c r="BU1188" s="66"/>
      <c r="BV1188" s="66"/>
      <c r="BW1188" s="66"/>
      <c r="BX1188" s="66"/>
      <c r="BY1188" s="66"/>
      <c r="BZ1188" s="66"/>
      <c r="CA1188" s="66"/>
      <c r="CB1188" s="66"/>
      <c r="CC1188" s="66"/>
      <c r="CD1188" s="66"/>
      <c r="CE1188" s="66"/>
      <c r="CF1188" s="66"/>
      <c r="CG1188" s="66"/>
      <c r="CH1188" s="66"/>
      <c r="CI1188" s="66"/>
      <c r="CJ1188" s="66"/>
      <c r="CK1188" s="66"/>
      <c r="CL1188" s="66"/>
      <c r="CM1188" s="66"/>
      <c r="CN1188" s="66"/>
      <c r="CO1188" s="66"/>
      <c r="CP1188" s="66"/>
    </row>
    <row r="1189" spans="1:94" s="64" customFormat="1" ht="22.5" customHeight="1">
      <c r="A1189" s="64">
        <v>105</v>
      </c>
      <c r="B1189" s="64">
        <v>2</v>
      </c>
      <c r="C1189" s="70" t="s">
        <v>4041</v>
      </c>
      <c r="D1189" s="70" t="s">
        <v>4037</v>
      </c>
      <c r="E1189" s="64" t="s">
        <v>4042</v>
      </c>
      <c r="F1189" s="64" t="s">
        <v>4043</v>
      </c>
      <c r="G1189" s="173" t="s">
        <v>3574</v>
      </c>
      <c r="H1189" s="203">
        <v>10000</v>
      </c>
      <c r="I1189" s="203">
        <v>0</v>
      </c>
      <c r="J1189" s="203">
        <v>0</v>
      </c>
      <c r="K1189" s="69">
        <v>42447</v>
      </c>
      <c r="L1189" s="64" t="s">
        <v>4044</v>
      </c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  <c r="BL1189" s="66"/>
      <c r="BM1189" s="66"/>
      <c r="BN1189" s="66"/>
      <c r="BO1189" s="66"/>
      <c r="BP1189" s="66"/>
      <c r="BQ1189" s="66"/>
      <c r="BR1189" s="66"/>
      <c r="BS1189" s="66"/>
      <c r="BT1189" s="66"/>
      <c r="BU1189" s="66"/>
      <c r="BV1189" s="66"/>
      <c r="BW1189" s="66"/>
      <c r="BX1189" s="66"/>
      <c r="BY1189" s="66"/>
      <c r="BZ1189" s="66"/>
      <c r="CA1189" s="66"/>
      <c r="CB1189" s="66"/>
      <c r="CC1189" s="66"/>
      <c r="CD1189" s="66"/>
      <c r="CE1189" s="66"/>
      <c r="CF1189" s="66"/>
      <c r="CG1189" s="66"/>
      <c r="CH1189" s="66"/>
      <c r="CI1189" s="66"/>
      <c r="CJ1189" s="66"/>
      <c r="CK1189" s="66"/>
      <c r="CL1189" s="66"/>
      <c r="CM1189" s="66"/>
      <c r="CN1189" s="66"/>
      <c r="CO1189" s="66"/>
      <c r="CP1189" s="66"/>
    </row>
    <row r="1190" spans="1:94" s="64" customFormat="1" ht="22.5" customHeight="1">
      <c r="A1190" s="64">
        <v>106</v>
      </c>
      <c r="B1190" s="64">
        <v>3</v>
      </c>
      <c r="C1190" s="70" t="s">
        <v>4045</v>
      </c>
      <c r="D1190" s="70" t="s">
        <v>4037</v>
      </c>
      <c r="E1190" s="64" t="s">
        <v>4046</v>
      </c>
      <c r="F1190" s="64" t="s">
        <v>4047</v>
      </c>
      <c r="G1190" s="173" t="s">
        <v>3574</v>
      </c>
      <c r="H1190" s="203">
        <v>8262</v>
      </c>
      <c r="I1190" s="203">
        <v>0</v>
      </c>
      <c r="J1190" s="203">
        <v>0</v>
      </c>
      <c r="K1190" s="69">
        <v>42447</v>
      </c>
      <c r="L1190" s="64" t="s">
        <v>4048</v>
      </c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  <c r="BP1190" s="66"/>
      <c r="BQ1190" s="66"/>
      <c r="BR1190" s="66"/>
      <c r="BS1190" s="66"/>
      <c r="BT1190" s="66"/>
      <c r="BU1190" s="66"/>
      <c r="BV1190" s="66"/>
      <c r="BW1190" s="66"/>
      <c r="BX1190" s="66"/>
      <c r="BY1190" s="66"/>
      <c r="BZ1190" s="66"/>
      <c r="CA1190" s="66"/>
      <c r="CB1190" s="66"/>
      <c r="CC1190" s="66"/>
      <c r="CD1190" s="66"/>
      <c r="CE1190" s="66"/>
      <c r="CF1190" s="66"/>
      <c r="CG1190" s="66"/>
      <c r="CH1190" s="66"/>
      <c r="CI1190" s="66"/>
      <c r="CJ1190" s="66"/>
      <c r="CK1190" s="66"/>
      <c r="CL1190" s="66"/>
      <c r="CM1190" s="66"/>
      <c r="CN1190" s="66"/>
      <c r="CO1190" s="66"/>
      <c r="CP1190" s="66"/>
    </row>
    <row r="1191" spans="1:94" s="64" customFormat="1" ht="22.5" customHeight="1">
      <c r="A1191" s="64">
        <v>107</v>
      </c>
      <c r="B1191" s="64">
        <v>4</v>
      </c>
      <c r="C1191" s="70" t="s">
        <v>4049</v>
      </c>
      <c r="D1191" s="70" t="s">
        <v>4037</v>
      </c>
      <c r="E1191" s="64" t="s">
        <v>4050</v>
      </c>
      <c r="F1191" s="64" t="s">
        <v>4051</v>
      </c>
      <c r="G1191" s="173" t="s">
        <v>3574</v>
      </c>
      <c r="H1191" s="203">
        <v>400</v>
      </c>
      <c r="I1191" s="203">
        <v>0</v>
      </c>
      <c r="J1191" s="203">
        <v>0</v>
      </c>
      <c r="K1191" s="69">
        <v>42447</v>
      </c>
      <c r="L1191" s="64" t="s">
        <v>4052</v>
      </c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66"/>
      <c r="BN1191" s="66"/>
      <c r="BO1191" s="66"/>
      <c r="BP1191" s="66"/>
      <c r="BQ1191" s="66"/>
      <c r="BR1191" s="66"/>
      <c r="BS1191" s="66"/>
      <c r="BT1191" s="66"/>
      <c r="BU1191" s="66"/>
      <c r="BV1191" s="66"/>
      <c r="BW1191" s="66"/>
      <c r="BX1191" s="66"/>
      <c r="BY1191" s="66"/>
      <c r="BZ1191" s="66"/>
      <c r="CA1191" s="66"/>
      <c r="CB1191" s="66"/>
      <c r="CC1191" s="66"/>
      <c r="CD1191" s="66"/>
      <c r="CE1191" s="66"/>
      <c r="CF1191" s="66"/>
      <c r="CG1191" s="66"/>
      <c r="CH1191" s="66"/>
      <c r="CI1191" s="66"/>
      <c r="CJ1191" s="66"/>
      <c r="CK1191" s="66"/>
      <c r="CL1191" s="66"/>
      <c r="CM1191" s="66"/>
      <c r="CN1191" s="66"/>
      <c r="CO1191" s="66"/>
      <c r="CP1191" s="66"/>
    </row>
    <row r="1192" spans="1:94" s="64" customFormat="1" ht="22.5" customHeight="1">
      <c r="A1192" s="64">
        <v>108</v>
      </c>
      <c r="B1192" s="64">
        <v>5</v>
      </c>
      <c r="C1192" s="70" t="s">
        <v>4053</v>
      </c>
      <c r="D1192" s="70" t="s">
        <v>4037</v>
      </c>
      <c r="E1192" s="64" t="s">
        <v>4054</v>
      </c>
      <c r="F1192" s="64" t="s">
        <v>4055</v>
      </c>
      <c r="G1192" s="173" t="s">
        <v>3574</v>
      </c>
      <c r="H1192" s="203">
        <v>180</v>
      </c>
      <c r="I1192" s="203">
        <v>0</v>
      </c>
      <c r="J1192" s="203">
        <v>0</v>
      </c>
      <c r="K1192" s="69">
        <v>42447</v>
      </c>
      <c r="L1192" s="64" t="s">
        <v>4056</v>
      </c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  <c r="BL1192" s="66"/>
      <c r="BM1192" s="66"/>
      <c r="BN1192" s="66"/>
      <c r="BO1192" s="66"/>
      <c r="BP1192" s="66"/>
      <c r="BQ1192" s="66"/>
      <c r="BR1192" s="66"/>
      <c r="BS1192" s="66"/>
      <c r="BT1192" s="66"/>
      <c r="BU1192" s="66"/>
      <c r="BV1192" s="66"/>
      <c r="BW1192" s="66"/>
      <c r="BX1192" s="66"/>
      <c r="BY1192" s="66"/>
      <c r="BZ1192" s="66"/>
      <c r="CA1192" s="66"/>
      <c r="CB1192" s="66"/>
      <c r="CC1192" s="66"/>
      <c r="CD1192" s="66"/>
      <c r="CE1192" s="66"/>
      <c r="CF1192" s="66"/>
      <c r="CG1192" s="66"/>
      <c r="CH1192" s="66"/>
      <c r="CI1192" s="66"/>
      <c r="CJ1192" s="66"/>
      <c r="CK1192" s="66"/>
      <c r="CL1192" s="66"/>
      <c r="CM1192" s="66"/>
      <c r="CN1192" s="66"/>
      <c r="CO1192" s="66"/>
      <c r="CP1192" s="66"/>
    </row>
    <row r="1193" spans="1:94" s="64" customFormat="1" ht="22.5" customHeight="1">
      <c r="A1193" s="64">
        <v>109</v>
      </c>
      <c r="B1193" s="64">
        <v>6</v>
      </c>
      <c r="C1193" s="70" t="s">
        <v>4057</v>
      </c>
      <c r="D1193" s="70" t="s">
        <v>4058</v>
      </c>
      <c r="E1193" s="64" t="s">
        <v>4059</v>
      </c>
      <c r="F1193" s="64" t="s">
        <v>4060</v>
      </c>
      <c r="G1193" s="173" t="s">
        <v>3574</v>
      </c>
      <c r="H1193" s="203">
        <v>9000</v>
      </c>
      <c r="I1193" s="203">
        <v>0</v>
      </c>
      <c r="J1193" s="203">
        <v>0</v>
      </c>
      <c r="K1193" s="69">
        <v>42452</v>
      </c>
      <c r="L1193" s="64" t="s">
        <v>4061</v>
      </c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66"/>
      <c r="BN1193" s="66"/>
      <c r="BO1193" s="66"/>
      <c r="BP1193" s="66"/>
      <c r="BQ1193" s="66"/>
      <c r="BR1193" s="66"/>
      <c r="BS1193" s="66"/>
      <c r="BT1193" s="66"/>
      <c r="BU1193" s="66"/>
      <c r="BV1193" s="66"/>
      <c r="BW1193" s="66"/>
      <c r="BX1193" s="66"/>
      <c r="BY1193" s="66"/>
      <c r="BZ1193" s="66"/>
      <c r="CA1193" s="66"/>
      <c r="CB1193" s="66"/>
      <c r="CC1193" s="66"/>
      <c r="CD1193" s="66"/>
      <c r="CE1193" s="66"/>
      <c r="CF1193" s="66"/>
      <c r="CG1193" s="66"/>
      <c r="CH1193" s="66"/>
      <c r="CI1193" s="66"/>
      <c r="CJ1193" s="66"/>
      <c r="CK1193" s="66"/>
      <c r="CL1193" s="66"/>
      <c r="CM1193" s="66"/>
      <c r="CN1193" s="66"/>
      <c r="CO1193" s="66"/>
      <c r="CP1193" s="66"/>
    </row>
    <row r="1194" spans="1:94" s="64" customFormat="1" ht="22.5" customHeight="1">
      <c r="A1194" s="64">
        <v>110</v>
      </c>
      <c r="B1194" s="64">
        <v>7</v>
      </c>
      <c r="C1194" s="70" t="s">
        <v>4062</v>
      </c>
      <c r="D1194" s="70" t="s">
        <v>4063</v>
      </c>
      <c r="E1194" s="64" t="s">
        <v>4064</v>
      </c>
      <c r="F1194" s="64" t="s">
        <v>4065</v>
      </c>
      <c r="G1194" s="173" t="s">
        <v>3574</v>
      </c>
      <c r="H1194" s="203">
        <v>10690</v>
      </c>
      <c r="I1194" s="203">
        <v>0</v>
      </c>
      <c r="J1194" s="203">
        <v>0</v>
      </c>
      <c r="K1194" s="69">
        <v>42457</v>
      </c>
      <c r="L1194" s="64" t="s">
        <v>4066</v>
      </c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  <c r="BH1194" s="66"/>
      <c r="BI1194" s="66"/>
      <c r="BJ1194" s="66"/>
      <c r="BK1194" s="66"/>
      <c r="BL1194" s="66"/>
      <c r="BM1194" s="66"/>
      <c r="BN1194" s="66"/>
      <c r="BO1194" s="66"/>
      <c r="BP1194" s="66"/>
      <c r="BQ1194" s="66"/>
      <c r="BR1194" s="66"/>
      <c r="BS1194" s="66"/>
      <c r="BT1194" s="66"/>
      <c r="BU1194" s="66"/>
      <c r="BV1194" s="66"/>
      <c r="BW1194" s="66"/>
      <c r="BX1194" s="66"/>
      <c r="BY1194" s="66"/>
      <c r="BZ1194" s="66"/>
      <c r="CA1194" s="66"/>
      <c r="CB1194" s="66"/>
      <c r="CC1194" s="66"/>
      <c r="CD1194" s="66"/>
      <c r="CE1194" s="66"/>
      <c r="CF1194" s="66"/>
      <c r="CG1194" s="66"/>
      <c r="CH1194" s="66"/>
      <c r="CI1194" s="66"/>
      <c r="CJ1194" s="66"/>
      <c r="CK1194" s="66"/>
      <c r="CL1194" s="66"/>
      <c r="CM1194" s="66"/>
      <c r="CN1194" s="66"/>
      <c r="CO1194" s="66"/>
      <c r="CP1194" s="66"/>
    </row>
    <row r="1195" spans="1:94" s="67" customFormat="1" ht="22.5" customHeight="1">
      <c r="A1195" s="64">
        <v>111</v>
      </c>
      <c r="B1195" s="64">
        <v>8</v>
      </c>
      <c r="C1195" s="70" t="s">
        <v>4067</v>
      </c>
      <c r="D1195" s="70" t="s">
        <v>4063</v>
      </c>
      <c r="E1195" s="174" t="s">
        <v>4068</v>
      </c>
      <c r="F1195" s="64" t="s">
        <v>4069</v>
      </c>
      <c r="G1195" s="173" t="s">
        <v>3574</v>
      </c>
      <c r="H1195" s="203">
        <v>4910</v>
      </c>
      <c r="I1195" s="203">
        <v>0</v>
      </c>
      <c r="J1195" s="203">
        <v>0</v>
      </c>
      <c r="K1195" s="69">
        <v>42136</v>
      </c>
      <c r="L1195" s="64" t="s">
        <v>4070</v>
      </c>
      <c r="M1195" s="64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  <c r="BL1195" s="66"/>
      <c r="BM1195" s="66"/>
      <c r="BN1195" s="66"/>
      <c r="BO1195" s="66"/>
      <c r="BP1195" s="66"/>
      <c r="BQ1195" s="66"/>
      <c r="BR1195" s="66"/>
      <c r="BS1195" s="66"/>
      <c r="BT1195" s="66"/>
      <c r="BU1195" s="66"/>
      <c r="BV1195" s="66"/>
      <c r="BW1195" s="66"/>
      <c r="BX1195" s="66"/>
      <c r="BY1195" s="66"/>
      <c r="BZ1195" s="66"/>
      <c r="CA1195" s="66"/>
      <c r="CB1195" s="66"/>
      <c r="CC1195" s="66"/>
      <c r="CD1195" s="66"/>
      <c r="CE1195" s="66"/>
      <c r="CF1195" s="66"/>
      <c r="CG1195" s="66"/>
      <c r="CH1195" s="66"/>
      <c r="CI1195" s="66"/>
      <c r="CJ1195" s="66"/>
      <c r="CK1195" s="66"/>
      <c r="CL1195" s="66"/>
      <c r="CM1195" s="66"/>
      <c r="CN1195" s="66"/>
      <c r="CO1195" s="66"/>
      <c r="CP1195" s="66"/>
    </row>
    <row r="1196" spans="1:94" s="67" customFormat="1" ht="22.5" customHeight="1">
      <c r="A1196" s="64">
        <v>112</v>
      </c>
      <c r="B1196" s="64">
        <v>9</v>
      </c>
      <c r="C1196" s="70" t="s">
        <v>4071</v>
      </c>
      <c r="D1196" s="70" t="s">
        <v>4063</v>
      </c>
      <c r="E1196" s="174" t="s">
        <v>4072</v>
      </c>
      <c r="F1196" s="64" t="s">
        <v>4073</v>
      </c>
      <c r="G1196" s="173" t="s">
        <v>3574</v>
      </c>
      <c r="H1196" s="203">
        <v>15003</v>
      </c>
      <c r="I1196" s="203">
        <v>0</v>
      </c>
      <c r="J1196" s="203">
        <v>0</v>
      </c>
      <c r="K1196" s="69">
        <v>42457</v>
      </c>
      <c r="L1196" s="64" t="s">
        <v>4074</v>
      </c>
      <c r="M1196" s="64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  <c r="BL1196" s="66"/>
      <c r="BM1196" s="66"/>
      <c r="BN1196" s="66"/>
      <c r="BO1196" s="66"/>
      <c r="BP1196" s="66"/>
      <c r="BQ1196" s="66"/>
      <c r="BR1196" s="66"/>
      <c r="BS1196" s="66"/>
      <c r="BT1196" s="66"/>
      <c r="BU1196" s="66"/>
      <c r="BV1196" s="66"/>
      <c r="BW1196" s="66"/>
      <c r="BX1196" s="66"/>
      <c r="BY1196" s="66"/>
      <c r="BZ1196" s="66"/>
      <c r="CA1196" s="66"/>
      <c r="CB1196" s="66"/>
      <c r="CC1196" s="66"/>
      <c r="CD1196" s="66"/>
      <c r="CE1196" s="66"/>
      <c r="CF1196" s="66"/>
      <c r="CG1196" s="66"/>
      <c r="CH1196" s="66"/>
      <c r="CI1196" s="66"/>
      <c r="CJ1196" s="66"/>
      <c r="CK1196" s="66"/>
      <c r="CL1196" s="66"/>
      <c r="CM1196" s="66"/>
      <c r="CN1196" s="66"/>
      <c r="CO1196" s="66"/>
      <c r="CP1196" s="66"/>
    </row>
    <row r="1197" spans="1:94" s="67" customFormat="1" ht="22.5" customHeight="1">
      <c r="A1197" s="64">
        <v>113</v>
      </c>
      <c r="B1197" s="64">
        <v>10</v>
      </c>
      <c r="C1197" s="70" t="s">
        <v>4075</v>
      </c>
      <c r="D1197" s="70" t="s">
        <v>4063</v>
      </c>
      <c r="E1197" s="174" t="s">
        <v>4076</v>
      </c>
      <c r="F1197" s="64" t="s">
        <v>4077</v>
      </c>
      <c r="G1197" s="173" t="s">
        <v>3574</v>
      </c>
      <c r="H1197" s="212">
        <v>130955</v>
      </c>
      <c r="I1197" s="203">
        <v>0</v>
      </c>
      <c r="J1197" s="203">
        <v>0</v>
      </c>
      <c r="K1197" s="69">
        <v>42457</v>
      </c>
      <c r="L1197" s="64" t="s">
        <v>4078</v>
      </c>
      <c r="M1197" s="64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66"/>
      <c r="BN1197" s="66"/>
      <c r="BO1197" s="66"/>
      <c r="BP1197" s="66"/>
      <c r="BQ1197" s="66"/>
      <c r="BR1197" s="66"/>
      <c r="BS1197" s="66"/>
      <c r="BT1197" s="66"/>
      <c r="BU1197" s="66"/>
      <c r="BV1197" s="66"/>
      <c r="BW1197" s="66"/>
      <c r="BX1197" s="66"/>
      <c r="BY1197" s="66"/>
      <c r="BZ1197" s="66"/>
      <c r="CA1197" s="66"/>
      <c r="CB1197" s="66"/>
      <c r="CC1197" s="66"/>
      <c r="CD1197" s="66"/>
      <c r="CE1197" s="66"/>
      <c r="CF1197" s="66"/>
      <c r="CG1197" s="66"/>
      <c r="CH1197" s="66"/>
      <c r="CI1197" s="66"/>
      <c r="CJ1197" s="66"/>
      <c r="CK1197" s="66"/>
      <c r="CL1197" s="66"/>
      <c r="CM1197" s="66"/>
      <c r="CN1197" s="66"/>
      <c r="CO1197" s="66"/>
      <c r="CP1197" s="66"/>
    </row>
    <row r="1198" spans="1:94" s="64" customFormat="1" ht="22.5" customHeight="1">
      <c r="A1198" s="64">
        <v>114</v>
      </c>
      <c r="B1198" s="64">
        <v>11</v>
      </c>
      <c r="C1198" s="70" t="s">
        <v>6068</v>
      </c>
      <c r="D1198" s="70" t="s">
        <v>4063</v>
      </c>
      <c r="E1198" s="64" t="s">
        <v>4079</v>
      </c>
      <c r="F1198" s="64" t="s">
        <v>4080</v>
      </c>
      <c r="G1198" s="173" t="s">
        <v>3574</v>
      </c>
      <c r="H1198" s="203">
        <v>15280</v>
      </c>
      <c r="I1198" s="203">
        <v>0</v>
      </c>
      <c r="J1198" s="203">
        <v>0</v>
      </c>
      <c r="K1198" s="69">
        <v>42457</v>
      </c>
      <c r="L1198" s="64" t="s">
        <v>4081</v>
      </c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  <c r="BL1198" s="66"/>
      <c r="BM1198" s="66"/>
      <c r="BN1198" s="66"/>
      <c r="BO1198" s="66"/>
      <c r="BP1198" s="66"/>
      <c r="BQ1198" s="66"/>
      <c r="BR1198" s="66"/>
      <c r="BS1198" s="66"/>
      <c r="BT1198" s="66"/>
      <c r="BU1198" s="66"/>
      <c r="BV1198" s="66"/>
      <c r="BW1198" s="66"/>
      <c r="BX1198" s="66"/>
      <c r="BY1198" s="66"/>
      <c r="BZ1198" s="66"/>
      <c r="CA1198" s="66"/>
      <c r="CB1198" s="66"/>
      <c r="CC1198" s="66"/>
      <c r="CD1198" s="66"/>
      <c r="CE1198" s="66"/>
      <c r="CF1198" s="66"/>
      <c r="CG1198" s="66"/>
      <c r="CH1198" s="66"/>
      <c r="CI1198" s="66"/>
      <c r="CJ1198" s="66"/>
      <c r="CK1198" s="66"/>
      <c r="CL1198" s="66"/>
      <c r="CM1198" s="66"/>
      <c r="CN1198" s="66"/>
      <c r="CO1198" s="66"/>
      <c r="CP1198" s="66"/>
    </row>
    <row r="1199" spans="1:94" s="64" customFormat="1" ht="22.5" customHeight="1">
      <c r="A1199" s="64">
        <v>115</v>
      </c>
      <c r="B1199" s="64">
        <v>12</v>
      </c>
      <c r="C1199" s="70" t="s">
        <v>4082</v>
      </c>
      <c r="D1199" s="70" t="s">
        <v>4063</v>
      </c>
      <c r="E1199" s="64" t="s">
        <v>4083</v>
      </c>
      <c r="F1199" s="64" t="s">
        <v>4084</v>
      </c>
      <c r="G1199" s="173" t="s">
        <v>3574</v>
      </c>
      <c r="H1199" s="203">
        <v>3030</v>
      </c>
      <c r="I1199" s="203">
        <v>0</v>
      </c>
      <c r="J1199" s="203">
        <v>0</v>
      </c>
      <c r="K1199" s="69">
        <v>42457</v>
      </c>
      <c r="L1199" s="64" t="s">
        <v>4085</v>
      </c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66"/>
      <c r="BN1199" s="66"/>
      <c r="BO1199" s="66"/>
      <c r="BP1199" s="66"/>
      <c r="BQ1199" s="66"/>
      <c r="BR1199" s="66"/>
      <c r="BS1199" s="66"/>
      <c r="BT1199" s="66"/>
      <c r="BU1199" s="66"/>
      <c r="BV1199" s="66"/>
      <c r="BW1199" s="66"/>
      <c r="BX1199" s="66"/>
      <c r="BY1199" s="66"/>
      <c r="BZ1199" s="66"/>
      <c r="CA1199" s="66"/>
      <c r="CB1199" s="66"/>
      <c r="CC1199" s="66"/>
      <c r="CD1199" s="66"/>
      <c r="CE1199" s="66"/>
      <c r="CF1199" s="66"/>
      <c r="CG1199" s="66"/>
      <c r="CH1199" s="66"/>
      <c r="CI1199" s="66"/>
      <c r="CJ1199" s="66"/>
      <c r="CK1199" s="66"/>
      <c r="CL1199" s="66"/>
      <c r="CM1199" s="66"/>
      <c r="CN1199" s="66"/>
      <c r="CO1199" s="66"/>
      <c r="CP1199" s="66"/>
    </row>
    <row r="1200" spans="1:94" s="64" customFormat="1" ht="22.5" customHeight="1">
      <c r="A1200" s="64">
        <v>116</v>
      </c>
      <c r="B1200" s="64">
        <v>13</v>
      </c>
      <c r="C1200" s="70" t="s">
        <v>4086</v>
      </c>
      <c r="D1200" s="70" t="s">
        <v>4063</v>
      </c>
      <c r="E1200" s="64" t="s">
        <v>4087</v>
      </c>
      <c r="F1200" s="64" t="s">
        <v>4088</v>
      </c>
      <c r="G1200" s="173" t="s">
        <v>3574</v>
      </c>
      <c r="H1200" s="203">
        <v>3645</v>
      </c>
      <c r="I1200" s="203">
        <v>0</v>
      </c>
      <c r="J1200" s="203">
        <v>0</v>
      </c>
      <c r="K1200" s="69">
        <v>42193</v>
      </c>
      <c r="L1200" s="64" t="s">
        <v>4089</v>
      </c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66"/>
      <c r="BN1200" s="66"/>
      <c r="BO1200" s="66"/>
      <c r="BP1200" s="66"/>
      <c r="BQ1200" s="66"/>
      <c r="BR1200" s="66"/>
      <c r="BS1200" s="66"/>
      <c r="BT1200" s="66"/>
      <c r="BU1200" s="66"/>
      <c r="BV1200" s="66"/>
      <c r="BW1200" s="66"/>
      <c r="BX1200" s="66"/>
      <c r="BY1200" s="66"/>
      <c r="BZ1200" s="66"/>
      <c r="CA1200" s="66"/>
      <c r="CB1200" s="66"/>
      <c r="CC1200" s="66"/>
      <c r="CD1200" s="66"/>
      <c r="CE1200" s="66"/>
      <c r="CF1200" s="66"/>
      <c r="CG1200" s="66"/>
      <c r="CH1200" s="66"/>
      <c r="CI1200" s="66"/>
      <c r="CJ1200" s="66"/>
      <c r="CK1200" s="66"/>
      <c r="CL1200" s="66"/>
      <c r="CM1200" s="66"/>
      <c r="CN1200" s="66"/>
      <c r="CO1200" s="66"/>
      <c r="CP1200" s="66"/>
    </row>
    <row r="1201" spans="1:94" s="64" customFormat="1" ht="22.5" customHeight="1">
      <c r="A1201" s="64">
        <v>117</v>
      </c>
      <c r="B1201" s="64">
        <v>14</v>
      </c>
      <c r="C1201" s="70" t="s">
        <v>4090</v>
      </c>
      <c r="D1201" s="70" t="s">
        <v>4063</v>
      </c>
      <c r="E1201" s="64" t="s">
        <v>4091</v>
      </c>
      <c r="F1201" s="64" t="s">
        <v>4092</v>
      </c>
      <c r="G1201" s="173" t="s">
        <v>3574</v>
      </c>
      <c r="H1201" s="203">
        <v>10000</v>
      </c>
      <c r="I1201" s="203">
        <v>0</v>
      </c>
      <c r="J1201" s="203">
        <v>0</v>
      </c>
      <c r="K1201" s="69">
        <v>42457</v>
      </c>
      <c r="L1201" s="64" t="s">
        <v>4093</v>
      </c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  <c r="BL1201" s="66"/>
      <c r="BM1201" s="66"/>
      <c r="BN1201" s="66"/>
      <c r="BO1201" s="66"/>
      <c r="BP1201" s="66"/>
      <c r="BQ1201" s="66"/>
      <c r="BR1201" s="66"/>
      <c r="BS1201" s="66"/>
      <c r="BT1201" s="66"/>
      <c r="BU1201" s="66"/>
      <c r="BV1201" s="66"/>
      <c r="BW1201" s="66"/>
      <c r="BX1201" s="66"/>
      <c r="BY1201" s="66"/>
      <c r="BZ1201" s="66"/>
      <c r="CA1201" s="66"/>
      <c r="CB1201" s="66"/>
      <c r="CC1201" s="66"/>
      <c r="CD1201" s="66"/>
      <c r="CE1201" s="66"/>
      <c r="CF1201" s="66"/>
      <c r="CG1201" s="66"/>
      <c r="CH1201" s="66"/>
      <c r="CI1201" s="66"/>
      <c r="CJ1201" s="66"/>
      <c r="CK1201" s="66"/>
      <c r="CL1201" s="66"/>
      <c r="CM1201" s="66"/>
      <c r="CN1201" s="66"/>
      <c r="CO1201" s="66"/>
      <c r="CP1201" s="66"/>
    </row>
    <row r="1202" spans="1:94" s="64" customFormat="1" ht="22.5" customHeight="1">
      <c r="A1202" s="64">
        <v>118</v>
      </c>
      <c r="B1202" s="64">
        <v>15</v>
      </c>
      <c r="C1202" s="70" t="s">
        <v>4094</v>
      </c>
      <c r="D1202" s="70" t="s">
        <v>4063</v>
      </c>
      <c r="E1202" s="64" t="s">
        <v>4095</v>
      </c>
      <c r="F1202" s="64" t="s">
        <v>4096</v>
      </c>
      <c r="G1202" s="173" t="s">
        <v>3574</v>
      </c>
      <c r="H1202" s="203">
        <v>20000</v>
      </c>
      <c r="I1202" s="203">
        <v>0</v>
      </c>
      <c r="J1202" s="203">
        <v>0</v>
      </c>
      <c r="K1202" s="69">
        <v>42457</v>
      </c>
      <c r="L1202" s="64" t="s">
        <v>3643</v>
      </c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66"/>
      <c r="BN1202" s="66"/>
      <c r="BO1202" s="66"/>
      <c r="BP1202" s="66"/>
      <c r="BQ1202" s="66"/>
      <c r="BR1202" s="66"/>
      <c r="BS1202" s="66"/>
      <c r="BT1202" s="66"/>
      <c r="BU1202" s="66"/>
      <c r="BV1202" s="66"/>
      <c r="BW1202" s="66"/>
      <c r="BX1202" s="66"/>
      <c r="BY1202" s="66"/>
      <c r="BZ1202" s="66"/>
      <c r="CA1202" s="66"/>
      <c r="CB1202" s="66"/>
      <c r="CC1202" s="66"/>
      <c r="CD1202" s="66"/>
      <c r="CE1202" s="66"/>
      <c r="CF1202" s="66"/>
      <c r="CG1202" s="66"/>
      <c r="CH1202" s="66"/>
      <c r="CI1202" s="66"/>
      <c r="CJ1202" s="66"/>
      <c r="CK1202" s="66"/>
      <c r="CL1202" s="66"/>
      <c r="CM1202" s="66"/>
      <c r="CN1202" s="66"/>
      <c r="CO1202" s="66"/>
      <c r="CP1202" s="66"/>
    </row>
    <row r="1203" spans="1:94" s="67" customFormat="1" ht="22.5" customHeight="1">
      <c r="A1203" s="64">
        <v>119</v>
      </c>
      <c r="B1203" s="64">
        <v>16</v>
      </c>
      <c r="C1203" s="70" t="s">
        <v>4097</v>
      </c>
      <c r="D1203" s="70" t="s">
        <v>4058</v>
      </c>
      <c r="E1203" s="64" t="s">
        <v>4098</v>
      </c>
      <c r="F1203" s="64" t="s">
        <v>4099</v>
      </c>
      <c r="G1203" s="173" t="s">
        <v>3574</v>
      </c>
      <c r="H1203" s="203">
        <v>2950</v>
      </c>
      <c r="I1203" s="203">
        <v>0</v>
      </c>
      <c r="J1203" s="203">
        <v>0</v>
      </c>
      <c r="K1203" s="69">
        <v>42452</v>
      </c>
      <c r="L1203" s="64" t="s">
        <v>4100</v>
      </c>
      <c r="M1203" s="64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  <c r="BP1203" s="66"/>
      <c r="BQ1203" s="66"/>
      <c r="BR1203" s="66"/>
      <c r="BS1203" s="66"/>
      <c r="BT1203" s="66"/>
      <c r="BU1203" s="66"/>
      <c r="BV1203" s="66"/>
      <c r="BW1203" s="66"/>
      <c r="BX1203" s="66"/>
      <c r="BY1203" s="66"/>
      <c r="BZ1203" s="66"/>
      <c r="CA1203" s="66"/>
      <c r="CB1203" s="66"/>
      <c r="CC1203" s="66"/>
      <c r="CD1203" s="66"/>
      <c r="CE1203" s="66"/>
      <c r="CF1203" s="66"/>
      <c r="CG1203" s="66"/>
      <c r="CH1203" s="66"/>
      <c r="CI1203" s="66"/>
      <c r="CJ1203" s="66"/>
      <c r="CK1203" s="66"/>
      <c r="CL1203" s="66"/>
      <c r="CM1203" s="66"/>
      <c r="CN1203" s="66"/>
      <c r="CO1203" s="66"/>
      <c r="CP1203" s="66"/>
    </row>
    <row r="1204" spans="1:94" s="67" customFormat="1" ht="22.5" customHeight="1">
      <c r="A1204" s="64">
        <v>120</v>
      </c>
      <c r="B1204" s="64">
        <v>17</v>
      </c>
      <c r="C1204" s="70" t="s">
        <v>4101</v>
      </c>
      <c r="D1204" s="70" t="s">
        <v>4102</v>
      </c>
      <c r="E1204" s="64" t="s">
        <v>4103</v>
      </c>
      <c r="F1204" s="64" t="s">
        <v>4104</v>
      </c>
      <c r="G1204" s="173" t="s">
        <v>3574</v>
      </c>
      <c r="H1204" s="203">
        <v>10926</v>
      </c>
      <c r="I1204" s="203">
        <v>0</v>
      </c>
      <c r="J1204" s="203">
        <v>0</v>
      </c>
      <c r="K1204" s="69">
        <v>75430</v>
      </c>
      <c r="L1204" s="64" t="s">
        <v>4105</v>
      </c>
      <c r="M1204" s="64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66"/>
      <c r="BN1204" s="66"/>
      <c r="BO1204" s="66"/>
      <c r="BP1204" s="66"/>
      <c r="BQ1204" s="66"/>
      <c r="BR1204" s="66"/>
      <c r="BS1204" s="66"/>
      <c r="BT1204" s="66"/>
      <c r="BU1204" s="66"/>
      <c r="BV1204" s="66"/>
      <c r="BW1204" s="66"/>
      <c r="BX1204" s="66"/>
      <c r="BY1204" s="66"/>
      <c r="BZ1204" s="66"/>
      <c r="CA1204" s="66"/>
      <c r="CB1204" s="66"/>
      <c r="CC1204" s="66"/>
      <c r="CD1204" s="66"/>
      <c r="CE1204" s="66"/>
      <c r="CF1204" s="66"/>
      <c r="CG1204" s="66"/>
      <c r="CH1204" s="66"/>
      <c r="CI1204" s="66"/>
      <c r="CJ1204" s="66"/>
      <c r="CK1204" s="66"/>
      <c r="CL1204" s="66"/>
      <c r="CM1204" s="66"/>
      <c r="CN1204" s="66"/>
      <c r="CO1204" s="66"/>
      <c r="CP1204" s="66"/>
    </row>
    <row r="1205" spans="1:94" s="64" customFormat="1" ht="22.5" customHeight="1">
      <c r="A1205" s="64">
        <v>121</v>
      </c>
      <c r="B1205" s="64">
        <v>18</v>
      </c>
      <c r="C1205" s="70" t="s">
        <v>4106</v>
      </c>
      <c r="D1205" s="70" t="s">
        <v>4102</v>
      </c>
      <c r="E1205" s="64" t="s">
        <v>4107</v>
      </c>
      <c r="F1205" s="64" t="s">
        <v>4108</v>
      </c>
      <c r="G1205" s="173" t="s">
        <v>3574</v>
      </c>
      <c r="H1205" s="203">
        <v>21835</v>
      </c>
      <c r="I1205" s="203">
        <v>0</v>
      </c>
      <c r="J1205" s="203">
        <v>0</v>
      </c>
      <c r="K1205" s="69">
        <v>42185</v>
      </c>
      <c r="L1205" s="64" t="s">
        <v>4109</v>
      </c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  <c r="BL1205" s="66"/>
      <c r="BM1205" s="66"/>
      <c r="BN1205" s="66"/>
      <c r="BO1205" s="66"/>
      <c r="BP1205" s="66"/>
      <c r="BQ1205" s="66"/>
      <c r="BR1205" s="66"/>
      <c r="BS1205" s="66"/>
      <c r="BT1205" s="66"/>
      <c r="BU1205" s="66"/>
      <c r="BV1205" s="66"/>
      <c r="BW1205" s="66"/>
      <c r="BX1205" s="66"/>
      <c r="BY1205" s="66"/>
      <c r="BZ1205" s="66"/>
      <c r="CA1205" s="66"/>
      <c r="CB1205" s="66"/>
      <c r="CC1205" s="66"/>
      <c r="CD1205" s="66"/>
      <c r="CE1205" s="66"/>
      <c r="CF1205" s="66"/>
      <c r="CG1205" s="66"/>
      <c r="CH1205" s="66"/>
      <c r="CI1205" s="66"/>
      <c r="CJ1205" s="66"/>
      <c r="CK1205" s="66"/>
      <c r="CL1205" s="66"/>
      <c r="CM1205" s="66"/>
      <c r="CN1205" s="66"/>
      <c r="CO1205" s="66"/>
      <c r="CP1205" s="66"/>
    </row>
    <row r="1206" spans="1:94" s="64" customFormat="1" ht="22.5" customHeight="1">
      <c r="A1206" s="64">
        <v>122</v>
      </c>
      <c r="B1206" s="64">
        <v>19</v>
      </c>
      <c r="C1206" s="70" t="s">
        <v>4110</v>
      </c>
      <c r="D1206" s="70" t="s">
        <v>4102</v>
      </c>
      <c r="E1206" s="64" t="s">
        <v>4111</v>
      </c>
      <c r="F1206" s="64" t="s">
        <v>4112</v>
      </c>
      <c r="G1206" s="173" t="s">
        <v>3574</v>
      </c>
      <c r="H1206" s="203">
        <v>16823</v>
      </c>
      <c r="I1206" s="203">
        <v>0</v>
      </c>
      <c r="J1206" s="203">
        <v>0</v>
      </c>
      <c r="K1206" s="69">
        <v>42097</v>
      </c>
      <c r="L1206" s="64" t="s">
        <v>4113</v>
      </c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66"/>
      <c r="BN1206" s="66"/>
      <c r="BO1206" s="66"/>
      <c r="BP1206" s="66"/>
      <c r="BQ1206" s="66"/>
      <c r="BR1206" s="66"/>
      <c r="BS1206" s="66"/>
      <c r="BT1206" s="66"/>
      <c r="BU1206" s="66"/>
      <c r="BV1206" s="66"/>
      <c r="BW1206" s="66"/>
      <c r="BX1206" s="66"/>
      <c r="BY1206" s="66"/>
      <c r="BZ1206" s="66"/>
      <c r="CA1206" s="66"/>
      <c r="CB1206" s="66"/>
      <c r="CC1206" s="66"/>
      <c r="CD1206" s="66"/>
      <c r="CE1206" s="66"/>
      <c r="CF1206" s="66"/>
      <c r="CG1206" s="66"/>
      <c r="CH1206" s="66"/>
      <c r="CI1206" s="66"/>
      <c r="CJ1206" s="66"/>
      <c r="CK1206" s="66"/>
      <c r="CL1206" s="66"/>
      <c r="CM1206" s="66"/>
      <c r="CN1206" s="66"/>
      <c r="CO1206" s="66"/>
      <c r="CP1206" s="66"/>
    </row>
    <row r="1207" spans="1:94" s="64" customFormat="1" ht="22.5" customHeight="1">
      <c r="A1207" s="64">
        <v>123</v>
      </c>
      <c r="B1207" s="64">
        <v>20</v>
      </c>
      <c r="C1207" s="70" t="s">
        <v>4114</v>
      </c>
      <c r="D1207" s="70" t="s">
        <v>4102</v>
      </c>
      <c r="E1207" s="64" t="s">
        <v>4115</v>
      </c>
      <c r="F1207" s="64" t="s">
        <v>4116</v>
      </c>
      <c r="G1207" s="173" t="s">
        <v>3574</v>
      </c>
      <c r="H1207" s="203">
        <v>13050</v>
      </c>
      <c r="I1207" s="203">
        <v>0</v>
      </c>
      <c r="J1207" s="203">
        <v>0</v>
      </c>
      <c r="K1207" s="69">
        <v>42097</v>
      </c>
      <c r="L1207" s="64" t="s">
        <v>4117</v>
      </c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  <c r="BP1207" s="66"/>
      <c r="BQ1207" s="66"/>
      <c r="BR1207" s="66"/>
      <c r="BS1207" s="66"/>
      <c r="BT1207" s="66"/>
      <c r="BU1207" s="66"/>
      <c r="BV1207" s="66"/>
      <c r="BW1207" s="66"/>
      <c r="BX1207" s="66"/>
      <c r="BY1207" s="66"/>
      <c r="BZ1207" s="66"/>
      <c r="CA1207" s="66"/>
      <c r="CB1207" s="66"/>
      <c r="CC1207" s="66"/>
      <c r="CD1207" s="66"/>
      <c r="CE1207" s="66"/>
      <c r="CF1207" s="66"/>
      <c r="CG1207" s="66"/>
      <c r="CH1207" s="66"/>
      <c r="CI1207" s="66"/>
      <c r="CJ1207" s="66"/>
      <c r="CK1207" s="66"/>
      <c r="CL1207" s="66"/>
      <c r="CM1207" s="66"/>
      <c r="CN1207" s="66"/>
      <c r="CO1207" s="66"/>
      <c r="CP1207" s="66"/>
    </row>
    <row r="1208" spans="1:94" s="64" customFormat="1" ht="22.5" customHeight="1">
      <c r="A1208" s="64">
        <v>124</v>
      </c>
      <c r="B1208" s="64">
        <v>21</v>
      </c>
      <c r="C1208" s="70" t="s">
        <v>4118</v>
      </c>
      <c r="D1208" s="70" t="s">
        <v>4102</v>
      </c>
      <c r="E1208" s="64" t="s">
        <v>4119</v>
      </c>
      <c r="F1208" s="64" t="s">
        <v>4120</v>
      </c>
      <c r="G1208" s="173" t="s">
        <v>3574</v>
      </c>
      <c r="H1208" s="203">
        <v>5000</v>
      </c>
      <c r="I1208" s="203">
        <v>0</v>
      </c>
      <c r="J1208" s="203">
        <v>0</v>
      </c>
      <c r="K1208" s="69">
        <v>42185</v>
      </c>
      <c r="L1208" s="64" t="s">
        <v>4121</v>
      </c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  <c r="BL1208" s="66"/>
      <c r="BM1208" s="66"/>
      <c r="BN1208" s="66"/>
      <c r="BO1208" s="66"/>
      <c r="BP1208" s="66"/>
      <c r="BQ1208" s="66"/>
      <c r="BR1208" s="66"/>
      <c r="BS1208" s="66"/>
      <c r="BT1208" s="66"/>
      <c r="BU1208" s="66"/>
      <c r="BV1208" s="66"/>
      <c r="BW1208" s="66"/>
      <c r="BX1208" s="66"/>
      <c r="BY1208" s="66"/>
      <c r="BZ1208" s="66"/>
      <c r="CA1208" s="66"/>
      <c r="CB1208" s="66"/>
      <c r="CC1208" s="66"/>
      <c r="CD1208" s="66"/>
      <c r="CE1208" s="66"/>
      <c r="CF1208" s="66"/>
      <c r="CG1208" s="66"/>
      <c r="CH1208" s="66"/>
      <c r="CI1208" s="66"/>
      <c r="CJ1208" s="66"/>
      <c r="CK1208" s="66"/>
      <c r="CL1208" s="66"/>
      <c r="CM1208" s="66"/>
      <c r="CN1208" s="66"/>
      <c r="CO1208" s="66"/>
      <c r="CP1208" s="66"/>
    </row>
    <row r="1209" spans="1:94" s="64" customFormat="1" ht="22.5" customHeight="1">
      <c r="A1209" s="64">
        <v>125</v>
      </c>
      <c r="B1209" s="64">
        <v>22</v>
      </c>
      <c r="C1209" s="70" t="s">
        <v>4122</v>
      </c>
      <c r="D1209" s="70" t="s">
        <v>4102</v>
      </c>
      <c r="E1209" s="64" t="s">
        <v>4123</v>
      </c>
      <c r="F1209" s="64" t="s">
        <v>4124</v>
      </c>
      <c r="G1209" s="173" t="s">
        <v>3574</v>
      </c>
      <c r="H1209" s="203">
        <v>5000</v>
      </c>
      <c r="I1209" s="203">
        <v>0</v>
      </c>
      <c r="J1209" s="203">
        <v>0</v>
      </c>
      <c r="K1209" s="69">
        <v>42097</v>
      </c>
      <c r="L1209" s="64" t="s">
        <v>4125</v>
      </c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  <c r="BL1209" s="66"/>
      <c r="BM1209" s="66"/>
      <c r="BN1209" s="66"/>
      <c r="BO1209" s="66"/>
      <c r="BP1209" s="66"/>
      <c r="BQ1209" s="66"/>
      <c r="BR1209" s="66"/>
      <c r="BS1209" s="66"/>
      <c r="BT1209" s="66"/>
      <c r="BU1209" s="66"/>
      <c r="BV1209" s="66"/>
      <c r="BW1209" s="66"/>
      <c r="BX1209" s="66"/>
      <c r="BY1209" s="66"/>
      <c r="BZ1209" s="66"/>
      <c r="CA1209" s="66"/>
      <c r="CB1209" s="66"/>
      <c r="CC1209" s="66"/>
      <c r="CD1209" s="66"/>
      <c r="CE1209" s="66"/>
      <c r="CF1209" s="66"/>
      <c r="CG1209" s="66"/>
      <c r="CH1209" s="66"/>
      <c r="CI1209" s="66"/>
      <c r="CJ1209" s="66"/>
      <c r="CK1209" s="66"/>
      <c r="CL1209" s="66"/>
      <c r="CM1209" s="66"/>
      <c r="CN1209" s="66"/>
      <c r="CO1209" s="66"/>
      <c r="CP1209" s="66"/>
    </row>
    <row r="1210" spans="1:94" s="67" customFormat="1" ht="22.5" customHeight="1">
      <c r="A1210" s="64">
        <v>126</v>
      </c>
      <c r="B1210" s="64">
        <v>23</v>
      </c>
      <c r="C1210" s="70" t="s">
        <v>4126</v>
      </c>
      <c r="D1210" s="70" t="s">
        <v>4127</v>
      </c>
      <c r="E1210" s="64" t="s">
        <v>4128</v>
      </c>
      <c r="F1210" s="64" t="s">
        <v>4129</v>
      </c>
      <c r="G1210" s="173" t="s">
        <v>3574</v>
      </c>
      <c r="H1210" s="203">
        <v>16757</v>
      </c>
      <c r="I1210" s="203">
        <v>0</v>
      </c>
      <c r="J1210" s="203">
        <v>0</v>
      </c>
      <c r="K1210" s="69">
        <v>42460</v>
      </c>
      <c r="L1210" s="64" t="s">
        <v>4130</v>
      </c>
      <c r="M1210" s="64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  <c r="BP1210" s="66"/>
      <c r="BQ1210" s="66"/>
      <c r="BR1210" s="66"/>
      <c r="BS1210" s="66"/>
      <c r="BT1210" s="66"/>
      <c r="BU1210" s="66"/>
      <c r="BV1210" s="66"/>
      <c r="BW1210" s="66"/>
      <c r="BX1210" s="66"/>
      <c r="BY1210" s="66"/>
      <c r="BZ1210" s="66"/>
      <c r="CA1210" s="66"/>
      <c r="CB1210" s="66"/>
      <c r="CC1210" s="66"/>
      <c r="CD1210" s="66"/>
      <c r="CE1210" s="66"/>
      <c r="CF1210" s="66"/>
      <c r="CG1210" s="66"/>
      <c r="CH1210" s="66"/>
      <c r="CI1210" s="66"/>
      <c r="CJ1210" s="66"/>
      <c r="CK1210" s="66"/>
      <c r="CL1210" s="66"/>
      <c r="CM1210" s="66"/>
      <c r="CN1210" s="66"/>
      <c r="CO1210" s="66"/>
      <c r="CP1210" s="66"/>
    </row>
    <row r="1211" spans="1:94" s="64" customFormat="1" ht="22.5" customHeight="1">
      <c r="A1211" s="64">
        <v>127</v>
      </c>
      <c r="B1211" s="64">
        <v>24</v>
      </c>
      <c r="C1211" s="70" t="s">
        <v>4131</v>
      </c>
      <c r="D1211" s="70" t="s">
        <v>4127</v>
      </c>
      <c r="E1211" s="64" t="s">
        <v>4132</v>
      </c>
      <c r="F1211" s="64" t="s">
        <v>4133</v>
      </c>
      <c r="G1211" s="173" t="s">
        <v>3574</v>
      </c>
      <c r="H1211" s="203">
        <v>500</v>
      </c>
      <c r="I1211" s="203">
        <v>0</v>
      </c>
      <c r="J1211" s="203">
        <v>0</v>
      </c>
      <c r="K1211" s="69">
        <v>42460</v>
      </c>
      <c r="L1211" s="64" t="s">
        <v>4134</v>
      </c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  <c r="BN1211" s="66"/>
      <c r="BO1211" s="66"/>
      <c r="BP1211" s="66"/>
      <c r="BQ1211" s="66"/>
      <c r="BR1211" s="66"/>
      <c r="BS1211" s="66"/>
      <c r="BT1211" s="66"/>
      <c r="BU1211" s="66"/>
      <c r="BV1211" s="66"/>
      <c r="BW1211" s="66"/>
      <c r="BX1211" s="66"/>
      <c r="BY1211" s="66"/>
      <c r="BZ1211" s="66"/>
      <c r="CA1211" s="66"/>
      <c r="CB1211" s="66"/>
      <c r="CC1211" s="66"/>
      <c r="CD1211" s="66"/>
      <c r="CE1211" s="66"/>
      <c r="CF1211" s="66"/>
      <c r="CG1211" s="66"/>
      <c r="CH1211" s="66"/>
      <c r="CI1211" s="66"/>
      <c r="CJ1211" s="66"/>
      <c r="CK1211" s="66"/>
      <c r="CL1211" s="66"/>
      <c r="CM1211" s="66"/>
      <c r="CN1211" s="66"/>
      <c r="CO1211" s="66"/>
      <c r="CP1211" s="66"/>
    </row>
    <row r="1212" spans="1:94" s="64" customFormat="1" ht="22.5" customHeight="1">
      <c r="A1212" s="64">
        <v>128</v>
      </c>
      <c r="B1212" s="64">
        <v>25</v>
      </c>
      <c r="C1212" s="70" t="s">
        <v>4135</v>
      </c>
      <c r="D1212" s="70" t="s">
        <v>4127</v>
      </c>
      <c r="E1212" s="64" t="s">
        <v>5066</v>
      </c>
      <c r="F1212" s="64" t="s">
        <v>5067</v>
      </c>
      <c r="G1212" s="173" t="s">
        <v>3574</v>
      </c>
      <c r="H1212" s="203">
        <v>200</v>
      </c>
      <c r="I1212" s="203">
        <v>0</v>
      </c>
      <c r="J1212" s="203">
        <v>0</v>
      </c>
      <c r="K1212" s="69">
        <v>42293</v>
      </c>
      <c r="L1212" s="64" t="s">
        <v>5068</v>
      </c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66"/>
      <c r="BN1212" s="66"/>
      <c r="BO1212" s="66"/>
      <c r="BP1212" s="66"/>
      <c r="BQ1212" s="66"/>
      <c r="BR1212" s="66"/>
      <c r="BS1212" s="66"/>
      <c r="BT1212" s="66"/>
      <c r="BU1212" s="66"/>
      <c r="BV1212" s="66"/>
      <c r="BW1212" s="66"/>
      <c r="BX1212" s="66"/>
      <c r="BY1212" s="66"/>
      <c r="BZ1212" s="66"/>
      <c r="CA1212" s="66"/>
      <c r="CB1212" s="66"/>
      <c r="CC1212" s="66"/>
      <c r="CD1212" s="66"/>
      <c r="CE1212" s="66"/>
      <c r="CF1212" s="66"/>
      <c r="CG1212" s="66"/>
      <c r="CH1212" s="66"/>
      <c r="CI1212" s="66"/>
      <c r="CJ1212" s="66"/>
      <c r="CK1212" s="66"/>
      <c r="CL1212" s="66"/>
      <c r="CM1212" s="66"/>
      <c r="CN1212" s="66"/>
      <c r="CO1212" s="66"/>
      <c r="CP1212" s="66"/>
    </row>
    <row r="1213" spans="1:94" s="64" customFormat="1" ht="22.5" customHeight="1">
      <c r="A1213" s="64">
        <v>129</v>
      </c>
      <c r="B1213" s="64">
        <v>26</v>
      </c>
      <c r="C1213" s="70" t="s">
        <v>5069</v>
      </c>
      <c r="D1213" s="70" t="s">
        <v>4127</v>
      </c>
      <c r="E1213" s="64" t="s">
        <v>5070</v>
      </c>
      <c r="F1213" s="64" t="s">
        <v>5071</v>
      </c>
      <c r="G1213" s="173" t="s">
        <v>3574</v>
      </c>
      <c r="H1213" s="203">
        <v>350</v>
      </c>
      <c r="I1213" s="203">
        <v>0</v>
      </c>
      <c r="J1213" s="203">
        <v>0</v>
      </c>
      <c r="K1213" s="69">
        <v>42460</v>
      </c>
      <c r="L1213" s="64" t="s">
        <v>5072</v>
      </c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  <c r="BP1213" s="66"/>
      <c r="BQ1213" s="66"/>
      <c r="BR1213" s="66"/>
      <c r="BS1213" s="66"/>
      <c r="BT1213" s="66"/>
      <c r="BU1213" s="66"/>
      <c r="BV1213" s="66"/>
      <c r="BW1213" s="66"/>
      <c r="BX1213" s="66"/>
      <c r="BY1213" s="66"/>
      <c r="BZ1213" s="66"/>
      <c r="CA1213" s="66"/>
      <c r="CB1213" s="66"/>
      <c r="CC1213" s="66"/>
      <c r="CD1213" s="66"/>
      <c r="CE1213" s="66"/>
      <c r="CF1213" s="66"/>
      <c r="CG1213" s="66"/>
      <c r="CH1213" s="66"/>
      <c r="CI1213" s="66"/>
      <c r="CJ1213" s="66"/>
      <c r="CK1213" s="66"/>
      <c r="CL1213" s="66"/>
      <c r="CM1213" s="66"/>
      <c r="CN1213" s="66"/>
      <c r="CO1213" s="66"/>
      <c r="CP1213" s="66"/>
    </row>
    <row r="1214" spans="1:94" s="64" customFormat="1" ht="22.5" customHeight="1">
      <c r="A1214" s="64">
        <v>130</v>
      </c>
      <c r="B1214" s="64">
        <v>27</v>
      </c>
      <c r="C1214" s="70" t="s">
        <v>5069</v>
      </c>
      <c r="D1214" s="70" t="s">
        <v>4127</v>
      </c>
      <c r="E1214" s="64" t="s">
        <v>5073</v>
      </c>
      <c r="F1214" s="64" t="s">
        <v>5074</v>
      </c>
      <c r="G1214" s="173" t="s">
        <v>3574</v>
      </c>
      <c r="H1214" s="203">
        <v>2000</v>
      </c>
      <c r="I1214" s="203">
        <v>0</v>
      </c>
      <c r="J1214" s="203">
        <v>0</v>
      </c>
      <c r="K1214" s="69">
        <v>42460</v>
      </c>
      <c r="L1214" s="64" t="s">
        <v>5075</v>
      </c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  <c r="BL1214" s="66"/>
      <c r="BM1214" s="66"/>
      <c r="BN1214" s="66"/>
      <c r="BO1214" s="66"/>
      <c r="BP1214" s="66"/>
      <c r="BQ1214" s="66"/>
      <c r="BR1214" s="66"/>
      <c r="BS1214" s="66"/>
      <c r="BT1214" s="66"/>
      <c r="BU1214" s="66"/>
      <c r="BV1214" s="66"/>
      <c r="BW1214" s="66"/>
      <c r="BX1214" s="66"/>
      <c r="BY1214" s="66"/>
      <c r="BZ1214" s="66"/>
      <c r="CA1214" s="66"/>
      <c r="CB1214" s="66"/>
      <c r="CC1214" s="66"/>
      <c r="CD1214" s="66"/>
      <c r="CE1214" s="66"/>
      <c r="CF1214" s="66"/>
      <c r="CG1214" s="66"/>
      <c r="CH1214" s="66"/>
      <c r="CI1214" s="66"/>
      <c r="CJ1214" s="66"/>
      <c r="CK1214" s="66"/>
      <c r="CL1214" s="66"/>
      <c r="CM1214" s="66"/>
      <c r="CN1214" s="66"/>
      <c r="CO1214" s="66"/>
      <c r="CP1214" s="66"/>
    </row>
    <row r="1215" spans="1:94" s="64" customFormat="1" ht="22.5" customHeight="1">
      <c r="A1215" s="64">
        <v>131</v>
      </c>
      <c r="B1215" s="64">
        <v>28</v>
      </c>
      <c r="C1215" s="70" t="s">
        <v>5076</v>
      </c>
      <c r="D1215" s="70" t="s">
        <v>4127</v>
      </c>
      <c r="E1215" s="64" t="s">
        <v>5077</v>
      </c>
      <c r="F1215" s="64" t="s">
        <v>5078</v>
      </c>
      <c r="G1215" s="173" t="s">
        <v>3574</v>
      </c>
      <c r="H1215" s="203">
        <v>5000</v>
      </c>
      <c r="I1215" s="203">
        <v>0</v>
      </c>
      <c r="J1215" s="203">
        <v>0</v>
      </c>
      <c r="K1215" s="69">
        <v>42460</v>
      </c>
      <c r="L1215" s="64" t="s">
        <v>5079</v>
      </c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66"/>
      <c r="BN1215" s="66"/>
      <c r="BO1215" s="66"/>
      <c r="BP1215" s="66"/>
      <c r="BQ1215" s="66"/>
      <c r="BR1215" s="66"/>
      <c r="BS1215" s="66"/>
      <c r="BT1215" s="66"/>
      <c r="BU1215" s="66"/>
      <c r="BV1215" s="66"/>
      <c r="BW1215" s="66"/>
      <c r="BX1215" s="66"/>
      <c r="BY1215" s="66"/>
      <c r="BZ1215" s="66"/>
      <c r="CA1215" s="66"/>
      <c r="CB1215" s="66"/>
      <c r="CC1215" s="66"/>
      <c r="CD1215" s="66"/>
      <c r="CE1215" s="66"/>
      <c r="CF1215" s="66"/>
      <c r="CG1215" s="66"/>
      <c r="CH1215" s="66"/>
      <c r="CI1215" s="66"/>
      <c r="CJ1215" s="66"/>
      <c r="CK1215" s="66"/>
      <c r="CL1215" s="66"/>
      <c r="CM1215" s="66"/>
      <c r="CN1215" s="66"/>
      <c r="CO1215" s="66"/>
      <c r="CP1215" s="66"/>
    </row>
    <row r="1216" spans="1:94" s="67" customFormat="1" ht="22.5" customHeight="1">
      <c r="A1216" s="64">
        <v>132</v>
      </c>
      <c r="B1216" s="64">
        <v>29</v>
      </c>
      <c r="C1216" s="70" t="s">
        <v>5080</v>
      </c>
      <c r="D1216" s="70" t="s">
        <v>4127</v>
      </c>
      <c r="E1216" s="64" t="s">
        <v>5081</v>
      </c>
      <c r="F1216" s="64" t="s">
        <v>5082</v>
      </c>
      <c r="G1216" s="173" t="s">
        <v>3574</v>
      </c>
      <c r="H1216" s="203">
        <v>5000</v>
      </c>
      <c r="I1216" s="203">
        <v>0</v>
      </c>
      <c r="J1216" s="203">
        <v>0</v>
      </c>
      <c r="K1216" s="69">
        <v>42293</v>
      </c>
      <c r="L1216" s="64" t="s">
        <v>5083</v>
      </c>
      <c r="M1216" s="64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66"/>
      <c r="BN1216" s="66"/>
      <c r="BO1216" s="66"/>
      <c r="BP1216" s="66"/>
      <c r="BQ1216" s="66"/>
      <c r="BR1216" s="66"/>
      <c r="BS1216" s="66"/>
      <c r="BT1216" s="66"/>
      <c r="BU1216" s="66"/>
      <c r="BV1216" s="66"/>
      <c r="BW1216" s="66"/>
      <c r="BX1216" s="66"/>
      <c r="BY1216" s="66"/>
      <c r="BZ1216" s="66"/>
      <c r="CA1216" s="66"/>
      <c r="CB1216" s="66"/>
      <c r="CC1216" s="66"/>
      <c r="CD1216" s="66"/>
      <c r="CE1216" s="66"/>
      <c r="CF1216" s="66"/>
      <c r="CG1216" s="66"/>
      <c r="CH1216" s="66"/>
      <c r="CI1216" s="66"/>
      <c r="CJ1216" s="66"/>
      <c r="CK1216" s="66"/>
      <c r="CL1216" s="66"/>
      <c r="CM1216" s="66"/>
      <c r="CN1216" s="66"/>
      <c r="CO1216" s="66"/>
      <c r="CP1216" s="66"/>
    </row>
    <row r="1217" spans="1:94" s="67" customFormat="1" ht="22.5" customHeight="1">
      <c r="A1217" s="64">
        <v>133</v>
      </c>
      <c r="B1217" s="64">
        <v>30</v>
      </c>
      <c r="C1217" s="70" t="s">
        <v>3978</v>
      </c>
      <c r="D1217" s="70" t="s">
        <v>4127</v>
      </c>
      <c r="E1217" s="64" t="s">
        <v>5084</v>
      </c>
      <c r="F1217" s="64" t="s">
        <v>5085</v>
      </c>
      <c r="G1217" s="173" t="s">
        <v>3574</v>
      </c>
      <c r="H1217" s="203">
        <v>20661</v>
      </c>
      <c r="I1217" s="203">
        <v>0</v>
      </c>
      <c r="J1217" s="203">
        <v>0</v>
      </c>
      <c r="K1217" s="69">
        <v>42293</v>
      </c>
      <c r="L1217" s="64" t="s">
        <v>5086</v>
      </c>
      <c r="M1217" s="64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  <c r="BL1217" s="66"/>
      <c r="BM1217" s="66"/>
      <c r="BN1217" s="66"/>
      <c r="BO1217" s="66"/>
      <c r="BP1217" s="66"/>
      <c r="BQ1217" s="66"/>
      <c r="BR1217" s="66"/>
      <c r="BS1217" s="66"/>
      <c r="BT1217" s="66"/>
      <c r="BU1217" s="66"/>
      <c r="BV1217" s="66"/>
      <c r="BW1217" s="66"/>
      <c r="BX1217" s="66"/>
      <c r="BY1217" s="66"/>
      <c r="BZ1217" s="66"/>
      <c r="CA1217" s="66"/>
      <c r="CB1217" s="66"/>
      <c r="CC1217" s="66"/>
      <c r="CD1217" s="66"/>
      <c r="CE1217" s="66"/>
      <c r="CF1217" s="66"/>
      <c r="CG1217" s="66"/>
      <c r="CH1217" s="66"/>
      <c r="CI1217" s="66"/>
      <c r="CJ1217" s="66"/>
      <c r="CK1217" s="66"/>
      <c r="CL1217" s="66"/>
      <c r="CM1217" s="66"/>
      <c r="CN1217" s="66"/>
      <c r="CO1217" s="66"/>
      <c r="CP1217" s="66"/>
    </row>
    <row r="1218" spans="1:94" s="64" customFormat="1" ht="22.5" customHeight="1">
      <c r="A1218" s="64">
        <v>134</v>
      </c>
      <c r="B1218" s="64">
        <v>31</v>
      </c>
      <c r="C1218" s="70" t="s">
        <v>5087</v>
      </c>
      <c r="D1218" s="70" t="s">
        <v>5088</v>
      </c>
      <c r="E1218" s="64" t="s">
        <v>5089</v>
      </c>
      <c r="F1218" s="64" t="s">
        <v>5090</v>
      </c>
      <c r="G1218" s="173" t="s">
        <v>3574</v>
      </c>
      <c r="H1218" s="203">
        <v>29450</v>
      </c>
      <c r="I1218" s="203">
        <v>0</v>
      </c>
      <c r="J1218" s="203">
        <v>0</v>
      </c>
      <c r="K1218" s="69">
        <v>42454</v>
      </c>
      <c r="L1218" s="64" t="s">
        <v>5091</v>
      </c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66"/>
      <c r="BN1218" s="66"/>
      <c r="BO1218" s="66"/>
      <c r="BP1218" s="66"/>
      <c r="BQ1218" s="66"/>
      <c r="BR1218" s="66"/>
      <c r="BS1218" s="66"/>
      <c r="BT1218" s="66"/>
      <c r="BU1218" s="66"/>
      <c r="BV1218" s="66"/>
      <c r="BW1218" s="66"/>
      <c r="BX1218" s="66"/>
      <c r="BY1218" s="66"/>
      <c r="BZ1218" s="66"/>
      <c r="CA1218" s="66"/>
      <c r="CB1218" s="66"/>
      <c r="CC1218" s="66"/>
      <c r="CD1218" s="66"/>
      <c r="CE1218" s="66"/>
      <c r="CF1218" s="66"/>
      <c r="CG1218" s="66"/>
      <c r="CH1218" s="66"/>
      <c r="CI1218" s="66"/>
      <c r="CJ1218" s="66"/>
      <c r="CK1218" s="66"/>
      <c r="CL1218" s="66"/>
      <c r="CM1218" s="66"/>
      <c r="CN1218" s="66"/>
      <c r="CO1218" s="66"/>
      <c r="CP1218" s="66"/>
    </row>
    <row r="1219" spans="1:94" s="64" customFormat="1" ht="22.5" customHeight="1">
      <c r="A1219" s="64">
        <v>135</v>
      </c>
      <c r="B1219" s="64">
        <v>32</v>
      </c>
      <c r="C1219" s="70" t="s">
        <v>5092</v>
      </c>
      <c r="D1219" s="70" t="s">
        <v>5088</v>
      </c>
      <c r="E1219" s="64" t="s">
        <v>5093</v>
      </c>
      <c r="F1219" s="64" t="s">
        <v>5094</v>
      </c>
      <c r="G1219" s="173" t="s">
        <v>3574</v>
      </c>
      <c r="H1219" s="203">
        <v>7900</v>
      </c>
      <c r="I1219" s="203">
        <v>0</v>
      </c>
      <c r="J1219" s="203">
        <v>0</v>
      </c>
      <c r="K1219" s="69">
        <v>42153</v>
      </c>
      <c r="L1219" s="64" t="s">
        <v>5095</v>
      </c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66"/>
      <c r="BN1219" s="66"/>
      <c r="BO1219" s="66"/>
      <c r="BP1219" s="66"/>
      <c r="BQ1219" s="66"/>
      <c r="BR1219" s="66"/>
      <c r="BS1219" s="66"/>
      <c r="BT1219" s="66"/>
      <c r="BU1219" s="66"/>
      <c r="BV1219" s="66"/>
      <c r="BW1219" s="66"/>
      <c r="BX1219" s="66"/>
      <c r="BY1219" s="66"/>
      <c r="BZ1219" s="66"/>
      <c r="CA1219" s="66"/>
      <c r="CB1219" s="66"/>
      <c r="CC1219" s="66"/>
      <c r="CD1219" s="66"/>
      <c r="CE1219" s="66"/>
      <c r="CF1219" s="66"/>
      <c r="CG1219" s="66"/>
      <c r="CH1219" s="66"/>
      <c r="CI1219" s="66"/>
      <c r="CJ1219" s="66"/>
      <c r="CK1219" s="66"/>
      <c r="CL1219" s="66"/>
      <c r="CM1219" s="66"/>
      <c r="CN1219" s="66"/>
      <c r="CO1219" s="66"/>
      <c r="CP1219" s="66"/>
    </row>
    <row r="1220" spans="1:94" s="64" customFormat="1" ht="22.5" customHeight="1">
      <c r="A1220" s="64">
        <v>136</v>
      </c>
      <c r="B1220" s="64">
        <v>33</v>
      </c>
      <c r="C1220" s="70" t="s">
        <v>2127</v>
      </c>
      <c r="D1220" s="70" t="s">
        <v>5088</v>
      </c>
      <c r="E1220" s="64" t="s">
        <v>2128</v>
      </c>
      <c r="F1220" s="64" t="s">
        <v>2129</v>
      </c>
      <c r="G1220" s="173" t="s">
        <v>3574</v>
      </c>
      <c r="H1220" s="203">
        <v>3752</v>
      </c>
      <c r="I1220" s="203">
        <v>0</v>
      </c>
      <c r="J1220" s="203">
        <v>0</v>
      </c>
      <c r="K1220" s="69">
        <v>42454</v>
      </c>
      <c r="L1220" s="64" t="s">
        <v>2130</v>
      </c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  <c r="BL1220" s="66"/>
      <c r="BM1220" s="66"/>
      <c r="BN1220" s="66"/>
      <c r="BO1220" s="66"/>
      <c r="BP1220" s="66"/>
      <c r="BQ1220" s="66"/>
      <c r="BR1220" s="66"/>
      <c r="BS1220" s="66"/>
      <c r="BT1220" s="66"/>
      <c r="BU1220" s="66"/>
      <c r="BV1220" s="66"/>
      <c r="BW1220" s="66"/>
      <c r="BX1220" s="66"/>
      <c r="BY1220" s="66"/>
      <c r="BZ1220" s="66"/>
      <c r="CA1220" s="66"/>
      <c r="CB1220" s="66"/>
      <c r="CC1220" s="66"/>
      <c r="CD1220" s="66"/>
      <c r="CE1220" s="66"/>
      <c r="CF1220" s="66"/>
      <c r="CG1220" s="66"/>
      <c r="CH1220" s="66"/>
      <c r="CI1220" s="66"/>
      <c r="CJ1220" s="66"/>
      <c r="CK1220" s="66"/>
      <c r="CL1220" s="66"/>
      <c r="CM1220" s="66"/>
      <c r="CN1220" s="66"/>
      <c r="CO1220" s="66"/>
      <c r="CP1220" s="66"/>
    </row>
    <row r="1221" spans="1:94" s="64" customFormat="1" ht="22.5" customHeight="1">
      <c r="A1221" s="64">
        <v>137</v>
      </c>
      <c r="B1221" s="64">
        <v>34</v>
      </c>
      <c r="C1221" s="70" t="s">
        <v>2131</v>
      </c>
      <c r="D1221" s="70" t="s">
        <v>5088</v>
      </c>
      <c r="E1221" s="64" t="s">
        <v>2132</v>
      </c>
      <c r="F1221" s="64" t="s">
        <v>2133</v>
      </c>
      <c r="G1221" s="173" t="s">
        <v>3574</v>
      </c>
      <c r="H1221" s="203">
        <v>8666</v>
      </c>
      <c r="I1221" s="203">
        <v>0</v>
      </c>
      <c r="J1221" s="203">
        <v>0</v>
      </c>
      <c r="K1221" s="69">
        <v>42454</v>
      </c>
      <c r="L1221" s="64" t="s">
        <v>2134</v>
      </c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66"/>
      <c r="BN1221" s="66"/>
      <c r="BO1221" s="66"/>
      <c r="BP1221" s="66"/>
      <c r="BQ1221" s="66"/>
      <c r="BR1221" s="66"/>
      <c r="BS1221" s="66"/>
      <c r="BT1221" s="66"/>
      <c r="BU1221" s="66"/>
      <c r="BV1221" s="66"/>
      <c r="BW1221" s="66"/>
      <c r="BX1221" s="66"/>
      <c r="BY1221" s="66"/>
      <c r="BZ1221" s="66"/>
      <c r="CA1221" s="66"/>
      <c r="CB1221" s="66"/>
      <c r="CC1221" s="66"/>
      <c r="CD1221" s="66"/>
      <c r="CE1221" s="66"/>
      <c r="CF1221" s="66"/>
      <c r="CG1221" s="66"/>
      <c r="CH1221" s="66"/>
      <c r="CI1221" s="66"/>
      <c r="CJ1221" s="66"/>
      <c r="CK1221" s="66"/>
      <c r="CL1221" s="66"/>
      <c r="CM1221" s="66"/>
      <c r="CN1221" s="66"/>
      <c r="CO1221" s="66"/>
      <c r="CP1221" s="66"/>
    </row>
    <row r="1222" spans="1:94" s="64" customFormat="1" ht="22.5" customHeight="1">
      <c r="A1222" s="64">
        <v>138</v>
      </c>
      <c r="B1222" s="64">
        <v>35</v>
      </c>
      <c r="C1222" s="70" t="s">
        <v>2135</v>
      </c>
      <c r="D1222" s="70" t="s">
        <v>2136</v>
      </c>
      <c r="E1222" s="64" t="s">
        <v>2137</v>
      </c>
      <c r="F1222" s="64" t="s">
        <v>2138</v>
      </c>
      <c r="G1222" s="173" t="s">
        <v>3574</v>
      </c>
      <c r="H1222" s="203">
        <v>3400</v>
      </c>
      <c r="I1222" s="203">
        <v>0</v>
      </c>
      <c r="J1222" s="203">
        <v>0</v>
      </c>
      <c r="K1222" s="69">
        <v>42395</v>
      </c>
      <c r="L1222" s="64" t="s">
        <v>2139</v>
      </c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66"/>
      <c r="BN1222" s="66"/>
      <c r="BO1222" s="66"/>
      <c r="BP1222" s="66"/>
      <c r="BQ1222" s="66"/>
      <c r="BR1222" s="66"/>
      <c r="BS1222" s="66"/>
      <c r="BT1222" s="66"/>
      <c r="BU1222" s="66"/>
      <c r="BV1222" s="66"/>
      <c r="BW1222" s="66"/>
      <c r="BX1222" s="66"/>
      <c r="BY1222" s="66"/>
      <c r="BZ1222" s="66"/>
      <c r="CA1222" s="66"/>
      <c r="CB1222" s="66"/>
      <c r="CC1222" s="66"/>
      <c r="CD1222" s="66"/>
      <c r="CE1222" s="66"/>
      <c r="CF1222" s="66"/>
      <c r="CG1222" s="66"/>
      <c r="CH1222" s="66"/>
      <c r="CI1222" s="66"/>
      <c r="CJ1222" s="66"/>
      <c r="CK1222" s="66"/>
      <c r="CL1222" s="66"/>
      <c r="CM1222" s="66"/>
      <c r="CN1222" s="66"/>
      <c r="CO1222" s="66"/>
      <c r="CP1222" s="66"/>
    </row>
    <row r="1223" spans="1:94" s="67" customFormat="1" ht="22.5" customHeight="1">
      <c r="A1223" s="64">
        <v>139</v>
      </c>
      <c r="B1223" s="64">
        <v>36</v>
      </c>
      <c r="C1223" s="70" t="s">
        <v>2140</v>
      </c>
      <c r="D1223" s="70" t="s">
        <v>2136</v>
      </c>
      <c r="E1223" s="64" t="s">
        <v>2141</v>
      </c>
      <c r="F1223" s="64" t="s">
        <v>2142</v>
      </c>
      <c r="G1223" s="173" t="s">
        <v>3574</v>
      </c>
      <c r="H1223" s="203">
        <v>15000</v>
      </c>
      <c r="I1223" s="203">
        <v>0</v>
      </c>
      <c r="J1223" s="203">
        <v>0</v>
      </c>
      <c r="K1223" s="69">
        <v>42450</v>
      </c>
      <c r="L1223" s="64" t="s">
        <v>2143</v>
      </c>
      <c r="M1223" s="64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  <c r="BL1223" s="66"/>
      <c r="BM1223" s="66"/>
      <c r="BN1223" s="66"/>
      <c r="BO1223" s="66"/>
      <c r="BP1223" s="66"/>
      <c r="BQ1223" s="66"/>
      <c r="BR1223" s="66"/>
      <c r="BS1223" s="66"/>
      <c r="BT1223" s="66"/>
      <c r="BU1223" s="66"/>
      <c r="BV1223" s="66"/>
      <c r="BW1223" s="66"/>
      <c r="BX1223" s="66"/>
      <c r="BY1223" s="66"/>
      <c r="BZ1223" s="66"/>
      <c r="CA1223" s="66"/>
      <c r="CB1223" s="66"/>
      <c r="CC1223" s="66"/>
      <c r="CD1223" s="66"/>
      <c r="CE1223" s="66"/>
      <c r="CF1223" s="66"/>
      <c r="CG1223" s="66"/>
      <c r="CH1223" s="66"/>
      <c r="CI1223" s="66"/>
      <c r="CJ1223" s="66"/>
      <c r="CK1223" s="66"/>
      <c r="CL1223" s="66"/>
      <c r="CM1223" s="66"/>
      <c r="CN1223" s="66"/>
      <c r="CO1223" s="66"/>
      <c r="CP1223" s="66"/>
    </row>
    <row r="1224" spans="1:94" s="64" customFormat="1" ht="22.5" customHeight="1">
      <c r="A1224" s="64">
        <v>140</v>
      </c>
      <c r="B1224" s="64">
        <v>37</v>
      </c>
      <c r="C1224" s="70" t="s">
        <v>2144</v>
      </c>
      <c r="D1224" s="70" t="s">
        <v>2136</v>
      </c>
      <c r="E1224" s="64" t="s">
        <v>2145</v>
      </c>
      <c r="F1224" s="64" t="s">
        <v>2146</v>
      </c>
      <c r="G1224" s="173" t="s">
        <v>3574</v>
      </c>
      <c r="H1224" s="203">
        <v>2714</v>
      </c>
      <c r="I1224" s="203">
        <v>0</v>
      </c>
      <c r="J1224" s="203">
        <v>0</v>
      </c>
      <c r="K1224" s="69">
        <v>42450</v>
      </c>
      <c r="L1224" s="64" t="s">
        <v>2147</v>
      </c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66"/>
      <c r="BN1224" s="66"/>
      <c r="BO1224" s="66"/>
      <c r="BP1224" s="66"/>
      <c r="BQ1224" s="66"/>
      <c r="BR1224" s="66"/>
      <c r="BS1224" s="66"/>
      <c r="BT1224" s="66"/>
      <c r="BU1224" s="66"/>
      <c r="BV1224" s="66"/>
      <c r="BW1224" s="66"/>
      <c r="BX1224" s="66"/>
      <c r="BY1224" s="66"/>
      <c r="BZ1224" s="66"/>
      <c r="CA1224" s="66"/>
      <c r="CB1224" s="66"/>
      <c r="CC1224" s="66"/>
      <c r="CD1224" s="66"/>
      <c r="CE1224" s="66"/>
      <c r="CF1224" s="66"/>
      <c r="CG1224" s="66"/>
      <c r="CH1224" s="66"/>
      <c r="CI1224" s="66"/>
      <c r="CJ1224" s="66"/>
      <c r="CK1224" s="66"/>
      <c r="CL1224" s="66"/>
      <c r="CM1224" s="66"/>
      <c r="CN1224" s="66"/>
      <c r="CO1224" s="66"/>
      <c r="CP1224" s="66"/>
    </row>
    <row r="1225" spans="1:94" s="64" customFormat="1" ht="22.5" customHeight="1">
      <c r="A1225" s="64">
        <v>141</v>
      </c>
      <c r="B1225" s="64">
        <v>38</v>
      </c>
      <c r="C1225" s="70" t="s">
        <v>2148</v>
      </c>
      <c r="D1225" s="70" t="s">
        <v>2136</v>
      </c>
      <c r="E1225" s="64" t="s">
        <v>2149</v>
      </c>
      <c r="F1225" s="64" t="s">
        <v>2150</v>
      </c>
      <c r="G1225" s="173" t="s">
        <v>3574</v>
      </c>
      <c r="H1225" s="203">
        <v>5200</v>
      </c>
      <c r="I1225" s="203">
        <v>0</v>
      </c>
      <c r="J1225" s="203">
        <v>0</v>
      </c>
      <c r="K1225" s="69">
        <v>42450</v>
      </c>
      <c r="L1225" s="64" t="s">
        <v>2151</v>
      </c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66"/>
      <c r="BN1225" s="66"/>
      <c r="BO1225" s="66"/>
      <c r="BP1225" s="66"/>
      <c r="BQ1225" s="66"/>
      <c r="BR1225" s="66"/>
      <c r="BS1225" s="66"/>
      <c r="BT1225" s="66"/>
      <c r="BU1225" s="66"/>
      <c r="BV1225" s="66"/>
      <c r="BW1225" s="66"/>
      <c r="BX1225" s="66"/>
      <c r="BY1225" s="66"/>
      <c r="BZ1225" s="66"/>
      <c r="CA1225" s="66"/>
      <c r="CB1225" s="66"/>
      <c r="CC1225" s="66"/>
      <c r="CD1225" s="66"/>
      <c r="CE1225" s="66"/>
      <c r="CF1225" s="66"/>
      <c r="CG1225" s="66"/>
      <c r="CH1225" s="66"/>
      <c r="CI1225" s="66"/>
      <c r="CJ1225" s="66"/>
      <c r="CK1225" s="66"/>
      <c r="CL1225" s="66"/>
      <c r="CM1225" s="66"/>
      <c r="CN1225" s="66"/>
      <c r="CO1225" s="66"/>
      <c r="CP1225" s="66"/>
    </row>
    <row r="1226" spans="1:94" s="64" customFormat="1" ht="22.5" customHeight="1">
      <c r="A1226" s="64">
        <v>142</v>
      </c>
      <c r="B1226" s="64">
        <v>39</v>
      </c>
      <c r="C1226" s="70" t="s">
        <v>2152</v>
      </c>
      <c r="D1226" s="70" t="s">
        <v>2136</v>
      </c>
      <c r="E1226" s="64" t="s">
        <v>2153</v>
      </c>
      <c r="F1226" s="64" t="s">
        <v>2154</v>
      </c>
      <c r="G1226" s="173" t="s">
        <v>3574</v>
      </c>
      <c r="H1226" s="203">
        <v>2450</v>
      </c>
      <c r="I1226" s="203">
        <v>0</v>
      </c>
      <c r="J1226" s="203">
        <v>0</v>
      </c>
      <c r="K1226" s="69">
        <v>42450</v>
      </c>
      <c r="L1226" s="64" t="s">
        <v>2155</v>
      </c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  <c r="BH1226" s="66"/>
      <c r="BI1226" s="66"/>
      <c r="BJ1226" s="66"/>
      <c r="BK1226" s="66"/>
      <c r="BL1226" s="66"/>
      <c r="BM1226" s="66"/>
      <c r="BN1226" s="66"/>
      <c r="BO1226" s="66"/>
      <c r="BP1226" s="66"/>
      <c r="BQ1226" s="66"/>
      <c r="BR1226" s="66"/>
      <c r="BS1226" s="66"/>
      <c r="BT1226" s="66"/>
      <c r="BU1226" s="66"/>
      <c r="BV1226" s="66"/>
      <c r="BW1226" s="66"/>
      <c r="BX1226" s="66"/>
      <c r="BY1226" s="66"/>
      <c r="BZ1226" s="66"/>
      <c r="CA1226" s="66"/>
      <c r="CB1226" s="66"/>
      <c r="CC1226" s="66"/>
      <c r="CD1226" s="66"/>
      <c r="CE1226" s="66"/>
      <c r="CF1226" s="66"/>
      <c r="CG1226" s="66"/>
      <c r="CH1226" s="66"/>
      <c r="CI1226" s="66"/>
      <c r="CJ1226" s="66"/>
      <c r="CK1226" s="66"/>
      <c r="CL1226" s="66"/>
      <c r="CM1226" s="66"/>
      <c r="CN1226" s="66"/>
      <c r="CO1226" s="66"/>
      <c r="CP1226" s="66"/>
    </row>
    <row r="1227" spans="1:94" s="64" customFormat="1" ht="22.5" customHeight="1">
      <c r="A1227" s="64">
        <v>143</v>
      </c>
      <c r="B1227" s="64">
        <v>40</v>
      </c>
      <c r="C1227" s="70" t="s">
        <v>2156</v>
      </c>
      <c r="D1227" s="70" t="s">
        <v>2136</v>
      </c>
      <c r="E1227" s="64" t="s">
        <v>2157</v>
      </c>
      <c r="F1227" s="64" t="s">
        <v>2158</v>
      </c>
      <c r="G1227" s="173" t="s">
        <v>3574</v>
      </c>
      <c r="H1227" s="203">
        <v>15400</v>
      </c>
      <c r="I1227" s="203">
        <v>0</v>
      </c>
      <c r="J1227" s="203">
        <v>0</v>
      </c>
      <c r="K1227" s="69">
        <v>42450</v>
      </c>
      <c r="L1227" s="64" t="s">
        <v>2159</v>
      </c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  <c r="BL1227" s="66"/>
      <c r="BM1227" s="66"/>
      <c r="BN1227" s="66"/>
      <c r="BO1227" s="66"/>
      <c r="BP1227" s="66"/>
      <c r="BQ1227" s="66"/>
      <c r="BR1227" s="66"/>
      <c r="BS1227" s="66"/>
      <c r="BT1227" s="66"/>
      <c r="BU1227" s="66"/>
      <c r="BV1227" s="66"/>
      <c r="BW1227" s="66"/>
      <c r="BX1227" s="66"/>
      <c r="BY1227" s="66"/>
      <c r="BZ1227" s="66"/>
      <c r="CA1227" s="66"/>
      <c r="CB1227" s="66"/>
      <c r="CC1227" s="66"/>
      <c r="CD1227" s="66"/>
      <c r="CE1227" s="66"/>
      <c r="CF1227" s="66"/>
      <c r="CG1227" s="66"/>
      <c r="CH1227" s="66"/>
      <c r="CI1227" s="66"/>
      <c r="CJ1227" s="66"/>
      <c r="CK1227" s="66"/>
      <c r="CL1227" s="66"/>
      <c r="CM1227" s="66"/>
      <c r="CN1227" s="66"/>
      <c r="CO1227" s="66"/>
      <c r="CP1227" s="66"/>
    </row>
    <row r="1228" spans="1:94" s="64" customFormat="1" ht="22.5" customHeight="1">
      <c r="A1228" s="64">
        <v>144</v>
      </c>
      <c r="B1228" s="64">
        <v>41</v>
      </c>
      <c r="C1228" s="70" t="s">
        <v>4075</v>
      </c>
      <c r="D1228" s="70" t="s">
        <v>4063</v>
      </c>
      <c r="E1228" s="64" t="s">
        <v>2160</v>
      </c>
      <c r="F1228" s="64" t="s">
        <v>2161</v>
      </c>
      <c r="G1228" s="173" t="s">
        <v>3574</v>
      </c>
      <c r="H1228" s="203">
        <v>1549712</v>
      </c>
      <c r="I1228" s="203">
        <v>0</v>
      </c>
      <c r="J1228" s="203">
        <v>0</v>
      </c>
      <c r="K1228" s="69">
        <v>42495</v>
      </c>
      <c r="L1228" s="64" t="s">
        <v>2162</v>
      </c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66"/>
      <c r="BN1228" s="66"/>
      <c r="BO1228" s="66"/>
      <c r="BP1228" s="66"/>
      <c r="BQ1228" s="66"/>
      <c r="BR1228" s="66"/>
      <c r="BS1228" s="66"/>
      <c r="BT1228" s="66"/>
      <c r="BU1228" s="66"/>
      <c r="BV1228" s="66"/>
      <c r="BW1228" s="66"/>
      <c r="BX1228" s="66"/>
      <c r="BY1228" s="66"/>
      <c r="BZ1228" s="66"/>
      <c r="CA1228" s="66"/>
      <c r="CB1228" s="66"/>
      <c r="CC1228" s="66"/>
      <c r="CD1228" s="66"/>
      <c r="CE1228" s="66"/>
      <c r="CF1228" s="66"/>
      <c r="CG1228" s="66"/>
      <c r="CH1228" s="66"/>
      <c r="CI1228" s="66"/>
      <c r="CJ1228" s="66"/>
      <c r="CK1228" s="66"/>
      <c r="CL1228" s="66"/>
      <c r="CM1228" s="66"/>
      <c r="CN1228" s="66"/>
      <c r="CO1228" s="66"/>
      <c r="CP1228" s="66"/>
    </row>
    <row r="1229" spans="1:94" s="64" customFormat="1" ht="22.5" customHeight="1">
      <c r="A1229" s="64">
        <v>145</v>
      </c>
      <c r="B1229" s="64">
        <v>42</v>
      </c>
      <c r="C1229" s="70" t="s">
        <v>4075</v>
      </c>
      <c r="D1229" s="70" t="s">
        <v>4063</v>
      </c>
      <c r="E1229" s="64" t="s">
        <v>2160</v>
      </c>
      <c r="F1229" s="64" t="s">
        <v>2163</v>
      </c>
      <c r="G1229" s="64" t="s">
        <v>6172</v>
      </c>
      <c r="H1229" s="203">
        <v>2162269</v>
      </c>
      <c r="I1229" s="203">
        <v>0</v>
      </c>
      <c r="J1229" s="203">
        <v>0</v>
      </c>
      <c r="K1229" s="69">
        <v>42305</v>
      </c>
      <c r="L1229" s="64" t="s">
        <v>2164</v>
      </c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  <c r="BL1229" s="66"/>
      <c r="BM1229" s="66"/>
      <c r="BN1229" s="66"/>
      <c r="BO1229" s="66"/>
      <c r="BP1229" s="66"/>
      <c r="BQ1229" s="66"/>
      <c r="BR1229" s="66"/>
      <c r="BS1229" s="66"/>
      <c r="BT1229" s="66"/>
      <c r="BU1229" s="66"/>
      <c r="BV1229" s="66"/>
      <c r="BW1229" s="66"/>
      <c r="BX1229" s="66"/>
      <c r="BY1229" s="66"/>
      <c r="BZ1229" s="66"/>
      <c r="CA1229" s="66"/>
      <c r="CB1229" s="66"/>
      <c r="CC1229" s="66"/>
      <c r="CD1229" s="66"/>
      <c r="CE1229" s="66"/>
      <c r="CF1229" s="66"/>
      <c r="CG1229" s="66"/>
      <c r="CH1229" s="66"/>
      <c r="CI1229" s="66"/>
      <c r="CJ1229" s="66"/>
      <c r="CK1229" s="66"/>
      <c r="CL1229" s="66"/>
      <c r="CM1229" s="66"/>
      <c r="CN1229" s="66"/>
      <c r="CO1229" s="66"/>
      <c r="CP1229" s="66"/>
    </row>
    <row r="1230" spans="1:94" s="64" customFormat="1" ht="22.5" customHeight="1">
      <c r="A1230" s="64">
        <v>146</v>
      </c>
      <c r="B1230" s="64">
        <v>43</v>
      </c>
      <c r="C1230" s="70" t="s">
        <v>2165</v>
      </c>
      <c r="D1230" s="70" t="s">
        <v>4058</v>
      </c>
      <c r="E1230" s="64" t="s">
        <v>2166</v>
      </c>
      <c r="F1230" s="64" t="s">
        <v>2167</v>
      </c>
      <c r="G1230" s="64" t="s">
        <v>6172</v>
      </c>
      <c r="H1230" s="203">
        <v>30000</v>
      </c>
      <c r="I1230" s="203">
        <v>0</v>
      </c>
      <c r="J1230" s="203">
        <v>0</v>
      </c>
      <c r="K1230" s="69">
        <v>42472</v>
      </c>
      <c r="L1230" s="64" t="s">
        <v>2168</v>
      </c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  <c r="BL1230" s="66"/>
      <c r="BM1230" s="66"/>
      <c r="BN1230" s="66"/>
      <c r="BO1230" s="66"/>
      <c r="BP1230" s="66"/>
      <c r="BQ1230" s="66"/>
      <c r="BR1230" s="66"/>
      <c r="BS1230" s="66"/>
      <c r="BT1230" s="66"/>
      <c r="BU1230" s="66"/>
      <c r="BV1230" s="66"/>
      <c r="BW1230" s="66"/>
      <c r="BX1230" s="66"/>
      <c r="BY1230" s="66"/>
      <c r="BZ1230" s="66"/>
      <c r="CA1230" s="66"/>
      <c r="CB1230" s="66"/>
      <c r="CC1230" s="66"/>
      <c r="CD1230" s="66"/>
      <c r="CE1230" s="66"/>
      <c r="CF1230" s="66"/>
      <c r="CG1230" s="66"/>
      <c r="CH1230" s="66"/>
      <c r="CI1230" s="66"/>
      <c r="CJ1230" s="66"/>
      <c r="CK1230" s="66"/>
      <c r="CL1230" s="66"/>
      <c r="CM1230" s="66"/>
      <c r="CN1230" s="66"/>
      <c r="CO1230" s="66"/>
      <c r="CP1230" s="66"/>
    </row>
    <row r="1231" spans="1:94" s="67" customFormat="1" ht="22.5" customHeight="1">
      <c r="A1231" s="64">
        <v>147</v>
      </c>
      <c r="B1231" s="64">
        <v>44</v>
      </c>
      <c r="C1231" s="70" t="s">
        <v>2165</v>
      </c>
      <c r="D1231" s="70" t="s">
        <v>4058</v>
      </c>
      <c r="E1231" s="64" t="s">
        <v>2166</v>
      </c>
      <c r="F1231" s="64" t="s">
        <v>2169</v>
      </c>
      <c r="G1231" s="64" t="s">
        <v>6172</v>
      </c>
      <c r="H1231" s="203">
        <v>15000</v>
      </c>
      <c r="I1231" s="203">
        <v>0</v>
      </c>
      <c r="J1231" s="203">
        <v>0</v>
      </c>
      <c r="K1231" s="69">
        <v>42472</v>
      </c>
      <c r="L1231" s="64" t="s">
        <v>2170</v>
      </c>
      <c r="M1231" s="64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  <c r="BH1231" s="66"/>
      <c r="BI1231" s="66"/>
      <c r="BJ1231" s="66"/>
      <c r="BK1231" s="66"/>
      <c r="BL1231" s="66"/>
      <c r="BM1231" s="66"/>
      <c r="BN1231" s="66"/>
      <c r="BO1231" s="66"/>
      <c r="BP1231" s="66"/>
      <c r="BQ1231" s="66"/>
      <c r="BR1231" s="66"/>
      <c r="BS1231" s="66"/>
      <c r="BT1231" s="66"/>
      <c r="BU1231" s="66"/>
      <c r="BV1231" s="66"/>
      <c r="BW1231" s="66"/>
      <c r="BX1231" s="66"/>
      <c r="BY1231" s="66"/>
      <c r="BZ1231" s="66"/>
      <c r="CA1231" s="66"/>
      <c r="CB1231" s="66"/>
      <c r="CC1231" s="66"/>
      <c r="CD1231" s="66"/>
      <c r="CE1231" s="66"/>
      <c r="CF1231" s="66"/>
      <c r="CG1231" s="66"/>
      <c r="CH1231" s="66"/>
      <c r="CI1231" s="66"/>
      <c r="CJ1231" s="66"/>
      <c r="CK1231" s="66"/>
      <c r="CL1231" s="66"/>
      <c r="CM1231" s="66"/>
      <c r="CN1231" s="66"/>
      <c r="CO1231" s="66"/>
      <c r="CP1231" s="66"/>
    </row>
    <row r="1232" spans="1:94" s="67" customFormat="1" ht="22.5" customHeight="1">
      <c r="A1232" s="64">
        <v>148</v>
      </c>
      <c r="B1232" s="64">
        <v>45</v>
      </c>
      <c r="C1232" s="70" t="s">
        <v>2165</v>
      </c>
      <c r="D1232" s="70" t="s">
        <v>4058</v>
      </c>
      <c r="E1232" s="64" t="s">
        <v>2166</v>
      </c>
      <c r="F1232" s="64" t="s">
        <v>2171</v>
      </c>
      <c r="G1232" s="64" t="s">
        <v>3574</v>
      </c>
      <c r="H1232" s="203">
        <v>183507</v>
      </c>
      <c r="I1232" s="203">
        <v>0</v>
      </c>
      <c r="J1232" s="203">
        <v>0</v>
      </c>
      <c r="K1232" s="68">
        <v>42472</v>
      </c>
      <c r="L1232" s="64" t="s">
        <v>2172</v>
      </c>
      <c r="M1232" s="64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  <c r="BH1232" s="66"/>
      <c r="BI1232" s="66"/>
      <c r="BJ1232" s="66"/>
      <c r="BK1232" s="66"/>
      <c r="BL1232" s="66"/>
      <c r="BM1232" s="66"/>
      <c r="BN1232" s="66"/>
      <c r="BO1232" s="66"/>
      <c r="BP1232" s="66"/>
      <c r="BQ1232" s="66"/>
      <c r="BR1232" s="66"/>
      <c r="BS1232" s="66"/>
      <c r="BT1232" s="66"/>
      <c r="BU1232" s="66"/>
      <c r="BV1232" s="66"/>
      <c r="BW1232" s="66"/>
      <c r="BX1232" s="66"/>
      <c r="BY1232" s="66"/>
      <c r="BZ1232" s="66"/>
      <c r="CA1232" s="66"/>
      <c r="CB1232" s="66"/>
      <c r="CC1232" s="66"/>
      <c r="CD1232" s="66"/>
      <c r="CE1232" s="66"/>
      <c r="CF1232" s="66"/>
      <c r="CG1232" s="66"/>
      <c r="CH1232" s="66"/>
      <c r="CI1232" s="66"/>
      <c r="CJ1232" s="66"/>
      <c r="CK1232" s="66"/>
      <c r="CL1232" s="66"/>
      <c r="CM1232" s="66"/>
      <c r="CN1232" s="66"/>
      <c r="CO1232" s="66"/>
      <c r="CP1232" s="66"/>
    </row>
    <row r="1233" spans="1:94" s="67" customFormat="1" ht="22.5" customHeight="1">
      <c r="A1233" s="64">
        <v>149</v>
      </c>
      <c r="B1233" s="64">
        <v>46</v>
      </c>
      <c r="C1233" s="70" t="s">
        <v>2173</v>
      </c>
      <c r="D1233" s="70" t="s">
        <v>2174</v>
      </c>
      <c r="E1233" s="174" t="s">
        <v>2175</v>
      </c>
      <c r="F1233" s="174" t="s">
        <v>2176</v>
      </c>
      <c r="G1233" s="64" t="s">
        <v>3574</v>
      </c>
      <c r="H1233" s="203">
        <v>857</v>
      </c>
      <c r="I1233" s="203">
        <v>0</v>
      </c>
      <c r="J1233" s="203">
        <v>0</v>
      </c>
      <c r="K1233" s="68">
        <v>42598</v>
      </c>
      <c r="L1233" s="64" t="s">
        <v>2177</v>
      </c>
      <c r="M1233" s="64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  <c r="BL1233" s="66"/>
      <c r="BM1233" s="66"/>
      <c r="BN1233" s="66"/>
      <c r="BO1233" s="66"/>
      <c r="BP1233" s="66"/>
      <c r="BQ1233" s="66"/>
      <c r="BR1233" s="66"/>
      <c r="BS1233" s="66"/>
      <c r="BT1233" s="66"/>
      <c r="BU1233" s="66"/>
      <c r="BV1233" s="66"/>
      <c r="BW1233" s="66"/>
      <c r="BX1233" s="66"/>
      <c r="BY1233" s="66"/>
      <c r="BZ1233" s="66"/>
      <c r="CA1233" s="66"/>
      <c r="CB1233" s="66"/>
      <c r="CC1233" s="66"/>
      <c r="CD1233" s="66"/>
      <c r="CE1233" s="66"/>
      <c r="CF1233" s="66"/>
      <c r="CG1233" s="66"/>
      <c r="CH1233" s="66"/>
      <c r="CI1233" s="66"/>
      <c r="CJ1233" s="66"/>
      <c r="CK1233" s="66"/>
      <c r="CL1233" s="66"/>
      <c r="CM1233" s="66"/>
      <c r="CN1233" s="66"/>
      <c r="CO1233" s="66"/>
      <c r="CP1233" s="66"/>
    </row>
    <row r="1234" spans="1:94" s="67" customFormat="1" ht="22.5" customHeight="1">
      <c r="A1234" s="64">
        <v>150</v>
      </c>
      <c r="B1234" s="64">
        <v>47</v>
      </c>
      <c r="C1234" s="70" t="s">
        <v>2178</v>
      </c>
      <c r="D1234" s="175" t="s">
        <v>4063</v>
      </c>
      <c r="E1234" s="174" t="s">
        <v>2179</v>
      </c>
      <c r="F1234" s="174" t="s">
        <v>2180</v>
      </c>
      <c r="G1234" s="64" t="s">
        <v>3574</v>
      </c>
      <c r="H1234" s="203">
        <v>200</v>
      </c>
      <c r="I1234" s="203">
        <v>0</v>
      </c>
      <c r="J1234" s="203">
        <v>0</v>
      </c>
      <c r="K1234" s="68">
        <v>42625</v>
      </c>
      <c r="L1234" s="64" t="s">
        <v>2181</v>
      </c>
      <c r="M1234" s="64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  <c r="BL1234" s="66"/>
      <c r="BM1234" s="66"/>
      <c r="BN1234" s="66"/>
      <c r="BO1234" s="66"/>
      <c r="BP1234" s="66"/>
      <c r="BQ1234" s="66"/>
      <c r="BR1234" s="66"/>
      <c r="BS1234" s="66"/>
      <c r="BT1234" s="66"/>
      <c r="BU1234" s="66"/>
      <c r="BV1234" s="66"/>
      <c r="BW1234" s="66"/>
      <c r="BX1234" s="66"/>
      <c r="BY1234" s="66"/>
      <c r="BZ1234" s="66"/>
      <c r="CA1234" s="66"/>
      <c r="CB1234" s="66"/>
      <c r="CC1234" s="66"/>
      <c r="CD1234" s="66"/>
      <c r="CE1234" s="66"/>
      <c r="CF1234" s="66"/>
      <c r="CG1234" s="66"/>
      <c r="CH1234" s="66"/>
      <c r="CI1234" s="66"/>
      <c r="CJ1234" s="66"/>
      <c r="CK1234" s="66"/>
      <c r="CL1234" s="66"/>
      <c r="CM1234" s="66"/>
      <c r="CN1234" s="66"/>
      <c r="CO1234" s="66"/>
      <c r="CP1234" s="66"/>
    </row>
    <row r="1235" spans="1:94" s="67" customFormat="1" ht="22.5" customHeight="1">
      <c r="A1235" s="64">
        <v>151</v>
      </c>
      <c r="B1235" s="64">
        <v>48</v>
      </c>
      <c r="C1235" s="176" t="s">
        <v>2182</v>
      </c>
      <c r="D1235" s="175" t="s">
        <v>2136</v>
      </c>
      <c r="E1235" s="174" t="s">
        <v>2183</v>
      </c>
      <c r="F1235" s="174" t="s">
        <v>2184</v>
      </c>
      <c r="G1235" s="64" t="s">
        <v>3574</v>
      </c>
      <c r="H1235" s="213">
        <v>895</v>
      </c>
      <c r="I1235" s="203">
        <v>0</v>
      </c>
      <c r="J1235" s="203">
        <v>0</v>
      </c>
      <c r="K1235" s="69">
        <v>42625</v>
      </c>
      <c r="L1235" s="64" t="s">
        <v>2185</v>
      </c>
      <c r="M1235" s="64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66"/>
      <c r="BN1235" s="66"/>
      <c r="BO1235" s="66"/>
      <c r="BP1235" s="66"/>
      <c r="BQ1235" s="66"/>
      <c r="BR1235" s="66"/>
      <c r="BS1235" s="66"/>
      <c r="BT1235" s="66"/>
      <c r="BU1235" s="66"/>
      <c r="BV1235" s="66"/>
      <c r="BW1235" s="66"/>
      <c r="BX1235" s="66"/>
      <c r="BY1235" s="66"/>
      <c r="BZ1235" s="66"/>
      <c r="CA1235" s="66"/>
      <c r="CB1235" s="66"/>
      <c r="CC1235" s="66"/>
      <c r="CD1235" s="66"/>
      <c r="CE1235" s="66"/>
      <c r="CF1235" s="66"/>
      <c r="CG1235" s="66"/>
      <c r="CH1235" s="66"/>
      <c r="CI1235" s="66"/>
      <c r="CJ1235" s="66"/>
      <c r="CK1235" s="66"/>
      <c r="CL1235" s="66"/>
      <c r="CM1235" s="66"/>
      <c r="CN1235" s="66"/>
      <c r="CO1235" s="66"/>
      <c r="CP1235" s="66"/>
    </row>
    <row r="1236" spans="1:94" s="67" customFormat="1" ht="22.5" customHeight="1">
      <c r="A1236" s="64">
        <v>152</v>
      </c>
      <c r="B1236" s="64">
        <v>49</v>
      </c>
      <c r="C1236" s="176" t="s">
        <v>2186</v>
      </c>
      <c r="D1236" s="175" t="s">
        <v>4037</v>
      </c>
      <c r="E1236" s="174" t="s">
        <v>2187</v>
      </c>
      <c r="F1236" s="174" t="s">
        <v>2188</v>
      </c>
      <c r="G1236" s="64" t="s">
        <v>3574</v>
      </c>
      <c r="H1236" s="213">
        <v>26697</v>
      </c>
      <c r="I1236" s="203">
        <v>0</v>
      </c>
      <c r="J1236" s="203">
        <v>0</v>
      </c>
      <c r="K1236" s="69">
        <v>42620</v>
      </c>
      <c r="L1236" s="64" t="s">
        <v>2189</v>
      </c>
      <c r="M1236" s="64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  <c r="BH1236" s="66"/>
      <c r="BI1236" s="66"/>
      <c r="BJ1236" s="66"/>
      <c r="BK1236" s="66"/>
      <c r="BL1236" s="66"/>
      <c r="BM1236" s="66"/>
      <c r="BN1236" s="66"/>
      <c r="BO1236" s="66"/>
      <c r="BP1236" s="66"/>
      <c r="BQ1236" s="66"/>
      <c r="BR1236" s="66"/>
      <c r="BS1236" s="66"/>
      <c r="BT1236" s="66"/>
      <c r="BU1236" s="66"/>
      <c r="BV1236" s="66"/>
      <c r="BW1236" s="66"/>
      <c r="BX1236" s="66"/>
      <c r="BY1236" s="66"/>
      <c r="BZ1236" s="66"/>
      <c r="CA1236" s="66"/>
      <c r="CB1236" s="66"/>
      <c r="CC1236" s="66"/>
      <c r="CD1236" s="66"/>
      <c r="CE1236" s="66"/>
      <c r="CF1236" s="66"/>
      <c r="CG1236" s="66"/>
      <c r="CH1236" s="66"/>
      <c r="CI1236" s="66"/>
      <c r="CJ1236" s="66"/>
      <c r="CK1236" s="66"/>
      <c r="CL1236" s="66"/>
      <c r="CM1236" s="66"/>
      <c r="CN1236" s="66"/>
      <c r="CO1236" s="66"/>
      <c r="CP1236" s="66"/>
    </row>
    <row r="1237" spans="1:94" s="67" customFormat="1" ht="22.5" customHeight="1">
      <c r="A1237" s="64">
        <v>153</v>
      </c>
      <c r="B1237" s="64">
        <v>50</v>
      </c>
      <c r="C1237" s="70" t="s">
        <v>2190</v>
      </c>
      <c r="D1237" s="175" t="s">
        <v>4037</v>
      </c>
      <c r="E1237" s="174" t="s">
        <v>2191</v>
      </c>
      <c r="F1237" s="174" t="s">
        <v>2192</v>
      </c>
      <c r="G1237" s="64" t="s">
        <v>3574</v>
      </c>
      <c r="H1237" s="213">
        <v>50467</v>
      </c>
      <c r="I1237" s="203">
        <v>0</v>
      </c>
      <c r="J1237" s="203">
        <v>0</v>
      </c>
      <c r="K1237" s="69">
        <v>42607</v>
      </c>
      <c r="L1237" s="64" t="s">
        <v>2193</v>
      </c>
      <c r="M1237" s="64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  <c r="BL1237" s="66"/>
      <c r="BM1237" s="66"/>
      <c r="BN1237" s="66"/>
      <c r="BO1237" s="66"/>
      <c r="BP1237" s="66"/>
      <c r="BQ1237" s="66"/>
      <c r="BR1237" s="66"/>
      <c r="BS1237" s="66"/>
      <c r="BT1237" s="66"/>
      <c r="BU1237" s="66"/>
      <c r="BV1237" s="66"/>
      <c r="BW1237" s="66"/>
      <c r="BX1237" s="66"/>
      <c r="BY1237" s="66"/>
      <c r="BZ1237" s="66"/>
      <c r="CA1237" s="66"/>
      <c r="CB1237" s="66"/>
      <c r="CC1237" s="66"/>
      <c r="CD1237" s="66"/>
      <c r="CE1237" s="66"/>
      <c r="CF1237" s="66"/>
      <c r="CG1237" s="66"/>
      <c r="CH1237" s="66"/>
      <c r="CI1237" s="66"/>
      <c r="CJ1237" s="66"/>
      <c r="CK1237" s="66"/>
      <c r="CL1237" s="66"/>
      <c r="CM1237" s="66"/>
      <c r="CN1237" s="66"/>
      <c r="CO1237" s="66"/>
      <c r="CP1237" s="66"/>
    </row>
    <row r="1238" spans="1:94" s="64" customFormat="1" ht="22.5" customHeight="1">
      <c r="A1238" s="64">
        <v>154</v>
      </c>
      <c r="B1238" s="50"/>
      <c r="C1238" s="70" t="s">
        <v>2194</v>
      </c>
      <c r="D1238" s="70" t="s">
        <v>2195</v>
      </c>
      <c r="E1238" s="50" t="s">
        <v>2196</v>
      </c>
      <c r="F1238" s="50" t="s">
        <v>2197</v>
      </c>
      <c r="G1238" s="64" t="s">
        <v>3574</v>
      </c>
      <c r="H1238" s="202">
        <v>25431</v>
      </c>
      <c r="I1238" s="202">
        <v>0</v>
      </c>
      <c r="J1238" s="202">
        <v>0</v>
      </c>
      <c r="K1238" s="54">
        <v>42537</v>
      </c>
      <c r="L1238" s="50" t="s">
        <v>2198</v>
      </c>
      <c r="M1238" s="50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  <c r="BL1238" s="66"/>
      <c r="BM1238" s="66"/>
      <c r="BN1238" s="66"/>
      <c r="BO1238" s="66"/>
      <c r="BP1238" s="66"/>
      <c r="BQ1238" s="66"/>
      <c r="BR1238" s="66"/>
      <c r="BS1238" s="66"/>
      <c r="BT1238" s="66"/>
      <c r="BU1238" s="66"/>
      <c r="BV1238" s="66"/>
      <c r="BW1238" s="66"/>
      <c r="BX1238" s="66"/>
      <c r="BY1238" s="66"/>
      <c r="BZ1238" s="66"/>
      <c r="CA1238" s="66"/>
      <c r="CB1238" s="66"/>
      <c r="CC1238" s="66"/>
      <c r="CD1238" s="66"/>
      <c r="CE1238" s="66"/>
      <c r="CF1238" s="66"/>
      <c r="CG1238" s="66"/>
      <c r="CH1238" s="66"/>
      <c r="CI1238" s="66"/>
      <c r="CJ1238" s="66"/>
      <c r="CK1238" s="66"/>
      <c r="CL1238" s="66"/>
      <c r="CM1238" s="66"/>
      <c r="CN1238" s="66"/>
      <c r="CO1238" s="66"/>
      <c r="CP1238" s="66"/>
    </row>
    <row r="1239" spans="1:94" s="64" customFormat="1" ht="22.5" customHeight="1">
      <c r="A1239" s="64">
        <v>155</v>
      </c>
      <c r="C1239" s="70" t="s">
        <v>2199</v>
      </c>
      <c r="D1239" s="70" t="s">
        <v>2195</v>
      </c>
      <c r="E1239" s="64" t="s">
        <v>2200</v>
      </c>
      <c r="F1239" s="64" t="s">
        <v>2201</v>
      </c>
      <c r="G1239" s="50" t="s">
        <v>3574</v>
      </c>
      <c r="H1239" s="203">
        <v>9501</v>
      </c>
      <c r="I1239" s="203">
        <v>0</v>
      </c>
      <c r="J1239" s="203">
        <v>0</v>
      </c>
      <c r="K1239" s="54">
        <v>42537</v>
      </c>
      <c r="L1239" s="64" t="s">
        <v>2202</v>
      </c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  <c r="BL1239" s="66"/>
      <c r="BM1239" s="66"/>
      <c r="BN1239" s="66"/>
      <c r="BO1239" s="66"/>
      <c r="BP1239" s="66"/>
      <c r="BQ1239" s="66"/>
      <c r="BR1239" s="66"/>
      <c r="BS1239" s="66"/>
      <c r="BT1239" s="66"/>
      <c r="BU1239" s="66"/>
      <c r="BV1239" s="66"/>
      <c r="BW1239" s="66"/>
      <c r="BX1239" s="66"/>
      <c r="BY1239" s="66"/>
      <c r="BZ1239" s="66"/>
      <c r="CA1239" s="66"/>
      <c r="CB1239" s="66"/>
      <c r="CC1239" s="66"/>
      <c r="CD1239" s="66"/>
      <c r="CE1239" s="66"/>
      <c r="CF1239" s="66"/>
      <c r="CG1239" s="66"/>
      <c r="CH1239" s="66"/>
      <c r="CI1239" s="66"/>
      <c r="CJ1239" s="66"/>
      <c r="CK1239" s="66"/>
      <c r="CL1239" s="66"/>
      <c r="CM1239" s="66"/>
      <c r="CN1239" s="66"/>
      <c r="CO1239" s="66"/>
      <c r="CP1239" s="66"/>
    </row>
    <row r="1240" spans="1:94" s="64" customFormat="1" ht="22.5" customHeight="1">
      <c r="A1240" s="64">
        <v>156</v>
      </c>
      <c r="C1240" s="70" t="s">
        <v>2203</v>
      </c>
      <c r="D1240" s="70" t="s">
        <v>2195</v>
      </c>
      <c r="E1240" s="64" t="s">
        <v>2204</v>
      </c>
      <c r="F1240" s="64" t="s">
        <v>2205</v>
      </c>
      <c r="G1240" s="64" t="s">
        <v>3574</v>
      </c>
      <c r="H1240" s="203">
        <v>3050</v>
      </c>
      <c r="I1240" s="203">
        <v>0</v>
      </c>
      <c r="J1240" s="203">
        <v>0</v>
      </c>
      <c r="K1240" s="54">
        <v>42537</v>
      </c>
      <c r="L1240" s="64" t="s">
        <v>2206</v>
      </c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  <c r="BP1240" s="66"/>
      <c r="BQ1240" s="66"/>
      <c r="BR1240" s="66"/>
      <c r="BS1240" s="66"/>
      <c r="BT1240" s="66"/>
      <c r="BU1240" s="66"/>
      <c r="BV1240" s="66"/>
      <c r="BW1240" s="66"/>
      <c r="BX1240" s="66"/>
      <c r="BY1240" s="66"/>
      <c r="BZ1240" s="66"/>
      <c r="CA1240" s="66"/>
      <c r="CB1240" s="66"/>
      <c r="CC1240" s="66"/>
      <c r="CD1240" s="66"/>
      <c r="CE1240" s="66"/>
      <c r="CF1240" s="66"/>
      <c r="CG1240" s="66"/>
      <c r="CH1240" s="66"/>
      <c r="CI1240" s="66"/>
      <c r="CJ1240" s="66"/>
      <c r="CK1240" s="66"/>
      <c r="CL1240" s="66"/>
      <c r="CM1240" s="66"/>
      <c r="CN1240" s="66"/>
      <c r="CO1240" s="66"/>
      <c r="CP1240" s="66"/>
    </row>
    <row r="1241" spans="1:94" s="64" customFormat="1" ht="22.5" customHeight="1">
      <c r="A1241" s="64">
        <v>157</v>
      </c>
      <c r="C1241" s="70" t="s">
        <v>2207</v>
      </c>
      <c r="D1241" s="70" t="s">
        <v>2195</v>
      </c>
      <c r="E1241" s="64" t="s">
        <v>2208</v>
      </c>
      <c r="F1241" s="64" t="s">
        <v>2209</v>
      </c>
      <c r="G1241" s="64" t="s">
        <v>3574</v>
      </c>
      <c r="H1241" s="203">
        <v>200</v>
      </c>
      <c r="I1241" s="203">
        <v>0</v>
      </c>
      <c r="J1241" s="203">
        <v>0</v>
      </c>
      <c r="K1241" s="54">
        <v>42537</v>
      </c>
      <c r="L1241" s="64" t="s">
        <v>2210</v>
      </c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66"/>
      <c r="BN1241" s="66"/>
      <c r="BO1241" s="66"/>
      <c r="BP1241" s="66"/>
      <c r="BQ1241" s="66"/>
      <c r="BR1241" s="66"/>
      <c r="BS1241" s="66"/>
      <c r="BT1241" s="66"/>
      <c r="BU1241" s="66"/>
      <c r="BV1241" s="66"/>
      <c r="BW1241" s="66"/>
      <c r="BX1241" s="66"/>
      <c r="BY1241" s="66"/>
      <c r="BZ1241" s="66"/>
      <c r="CA1241" s="66"/>
      <c r="CB1241" s="66"/>
      <c r="CC1241" s="66"/>
      <c r="CD1241" s="66"/>
      <c r="CE1241" s="66"/>
      <c r="CF1241" s="66"/>
      <c r="CG1241" s="66"/>
      <c r="CH1241" s="66"/>
      <c r="CI1241" s="66"/>
      <c r="CJ1241" s="66"/>
      <c r="CK1241" s="66"/>
      <c r="CL1241" s="66"/>
      <c r="CM1241" s="66"/>
      <c r="CN1241" s="66"/>
      <c r="CO1241" s="66"/>
      <c r="CP1241" s="66"/>
    </row>
    <row r="1242" spans="1:94" s="64" customFormat="1" ht="22.5" customHeight="1">
      <c r="A1242" s="64">
        <v>158</v>
      </c>
      <c r="C1242" s="70" t="s">
        <v>2211</v>
      </c>
      <c r="D1242" s="70" t="s">
        <v>2212</v>
      </c>
      <c r="E1242" s="64" t="s">
        <v>2213</v>
      </c>
      <c r="F1242" s="64" t="s">
        <v>2214</v>
      </c>
      <c r="G1242" s="64" t="s">
        <v>3574</v>
      </c>
      <c r="H1242" s="203">
        <v>7429</v>
      </c>
      <c r="I1242" s="203">
        <v>0</v>
      </c>
      <c r="J1242" s="203">
        <v>0</v>
      </c>
      <c r="K1242" s="54">
        <v>42508</v>
      </c>
      <c r="L1242" s="64" t="s">
        <v>2215</v>
      </c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  <c r="BP1242" s="66"/>
      <c r="BQ1242" s="66"/>
      <c r="BR1242" s="66"/>
      <c r="BS1242" s="66"/>
      <c r="BT1242" s="66"/>
      <c r="BU1242" s="66"/>
      <c r="BV1242" s="66"/>
      <c r="BW1242" s="66"/>
      <c r="BX1242" s="66"/>
      <c r="BY1242" s="66"/>
      <c r="BZ1242" s="66"/>
      <c r="CA1242" s="66"/>
      <c r="CB1242" s="66"/>
      <c r="CC1242" s="66"/>
      <c r="CD1242" s="66"/>
      <c r="CE1242" s="66"/>
      <c r="CF1242" s="66"/>
      <c r="CG1242" s="66"/>
      <c r="CH1242" s="66"/>
      <c r="CI1242" s="66"/>
      <c r="CJ1242" s="66"/>
      <c r="CK1242" s="66"/>
      <c r="CL1242" s="66"/>
      <c r="CM1242" s="66"/>
      <c r="CN1242" s="66"/>
      <c r="CO1242" s="66"/>
      <c r="CP1242" s="66"/>
    </row>
    <row r="1243" spans="1:94" s="64" customFormat="1" ht="22.5" customHeight="1">
      <c r="A1243" s="64">
        <v>159</v>
      </c>
      <c r="C1243" s="70" t="s">
        <v>2216</v>
      </c>
      <c r="D1243" s="70" t="s">
        <v>2217</v>
      </c>
      <c r="E1243" s="64" t="s">
        <v>2218</v>
      </c>
      <c r="F1243" s="64" t="s">
        <v>2219</v>
      </c>
      <c r="G1243" s="64" t="s">
        <v>3574</v>
      </c>
      <c r="H1243" s="203">
        <v>20000</v>
      </c>
      <c r="I1243" s="203">
        <v>0</v>
      </c>
      <c r="J1243" s="203">
        <v>0</v>
      </c>
      <c r="K1243" s="54">
        <v>42428</v>
      </c>
      <c r="L1243" s="64" t="s">
        <v>2220</v>
      </c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  <c r="BH1243" s="66"/>
      <c r="BI1243" s="66"/>
      <c r="BJ1243" s="66"/>
      <c r="BK1243" s="66"/>
      <c r="BL1243" s="66"/>
      <c r="BM1243" s="66"/>
      <c r="BN1243" s="66"/>
      <c r="BO1243" s="66"/>
      <c r="BP1243" s="66"/>
      <c r="BQ1243" s="66"/>
      <c r="BR1243" s="66"/>
      <c r="BS1243" s="66"/>
      <c r="BT1243" s="66"/>
      <c r="BU1243" s="66"/>
      <c r="BV1243" s="66"/>
      <c r="BW1243" s="66"/>
      <c r="BX1243" s="66"/>
      <c r="BY1243" s="66"/>
      <c r="BZ1243" s="66"/>
      <c r="CA1243" s="66"/>
      <c r="CB1243" s="66"/>
      <c r="CC1243" s="66"/>
      <c r="CD1243" s="66"/>
      <c r="CE1243" s="66"/>
      <c r="CF1243" s="66"/>
      <c r="CG1243" s="66"/>
      <c r="CH1243" s="66"/>
      <c r="CI1243" s="66"/>
      <c r="CJ1243" s="66"/>
      <c r="CK1243" s="66"/>
      <c r="CL1243" s="66"/>
      <c r="CM1243" s="66"/>
      <c r="CN1243" s="66"/>
      <c r="CO1243" s="66"/>
      <c r="CP1243" s="66"/>
    </row>
    <row r="1244" spans="1:94" s="64" customFormat="1" ht="22.5" customHeight="1">
      <c r="A1244" s="64">
        <v>160</v>
      </c>
      <c r="C1244" s="70" t="s">
        <v>2221</v>
      </c>
      <c r="D1244" s="70" t="s">
        <v>2217</v>
      </c>
      <c r="E1244" s="64" t="s">
        <v>2222</v>
      </c>
      <c r="F1244" s="64" t="s">
        <v>2223</v>
      </c>
      <c r="G1244" s="64" t="s">
        <v>3574</v>
      </c>
      <c r="H1244" s="203">
        <v>5000</v>
      </c>
      <c r="I1244" s="203">
        <v>0</v>
      </c>
      <c r="J1244" s="203">
        <v>0</v>
      </c>
      <c r="K1244" s="54">
        <v>42428</v>
      </c>
      <c r="L1244" s="64" t="s">
        <v>2224</v>
      </c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  <c r="BP1244" s="66"/>
      <c r="BQ1244" s="66"/>
      <c r="BR1244" s="66"/>
      <c r="BS1244" s="66"/>
      <c r="BT1244" s="66"/>
      <c r="BU1244" s="66"/>
      <c r="BV1244" s="66"/>
      <c r="BW1244" s="66"/>
      <c r="BX1244" s="66"/>
      <c r="BY1244" s="66"/>
      <c r="BZ1244" s="66"/>
      <c r="CA1244" s="66"/>
      <c r="CB1244" s="66"/>
      <c r="CC1244" s="66"/>
      <c r="CD1244" s="66"/>
      <c r="CE1244" s="66"/>
      <c r="CF1244" s="66"/>
      <c r="CG1244" s="66"/>
      <c r="CH1244" s="66"/>
      <c r="CI1244" s="66"/>
      <c r="CJ1244" s="66"/>
      <c r="CK1244" s="66"/>
      <c r="CL1244" s="66"/>
      <c r="CM1244" s="66"/>
      <c r="CN1244" s="66"/>
      <c r="CO1244" s="66"/>
      <c r="CP1244" s="66"/>
    </row>
    <row r="1245" spans="1:94" s="64" customFormat="1" ht="22.5" customHeight="1">
      <c r="A1245" s="64">
        <v>161</v>
      </c>
      <c r="C1245" s="70" t="s">
        <v>2225</v>
      </c>
      <c r="D1245" s="70" t="s">
        <v>2226</v>
      </c>
      <c r="E1245" s="64" t="s">
        <v>2227</v>
      </c>
      <c r="F1245" s="64" t="s">
        <v>2228</v>
      </c>
      <c r="G1245" s="64" t="s">
        <v>3574</v>
      </c>
      <c r="H1245" s="203">
        <v>8456</v>
      </c>
      <c r="I1245" s="203">
        <v>0</v>
      </c>
      <c r="J1245" s="203">
        <v>0</v>
      </c>
      <c r="K1245" s="54">
        <v>42500</v>
      </c>
      <c r="L1245" s="64" t="s">
        <v>2229</v>
      </c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  <c r="BH1245" s="66"/>
      <c r="BI1245" s="66"/>
      <c r="BJ1245" s="66"/>
      <c r="BK1245" s="66"/>
      <c r="BL1245" s="66"/>
      <c r="BM1245" s="66"/>
      <c r="BN1245" s="66"/>
      <c r="BO1245" s="66"/>
      <c r="BP1245" s="66"/>
      <c r="BQ1245" s="66"/>
      <c r="BR1245" s="66"/>
      <c r="BS1245" s="66"/>
      <c r="BT1245" s="66"/>
      <c r="BU1245" s="66"/>
      <c r="BV1245" s="66"/>
      <c r="BW1245" s="66"/>
      <c r="BX1245" s="66"/>
      <c r="BY1245" s="66"/>
      <c r="BZ1245" s="66"/>
      <c r="CA1245" s="66"/>
      <c r="CB1245" s="66"/>
      <c r="CC1245" s="66"/>
      <c r="CD1245" s="66"/>
      <c r="CE1245" s="66"/>
      <c r="CF1245" s="66"/>
      <c r="CG1245" s="66"/>
      <c r="CH1245" s="66"/>
      <c r="CI1245" s="66"/>
      <c r="CJ1245" s="66"/>
      <c r="CK1245" s="66"/>
      <c r="CL1245" s="66"/>
      <c r="CM1245" s="66"/>
      <c r="CN1245" s="66"/>
      <c r="CO1245" s="66"/>
      <c r="CP1245" s="66"/>
    </row>
    <row r="1246" spans="1:94" s="64" customFormat="1" ht="22.5" customHeight="1">
      <c r="A1246" s="64">
        <v>162</v>
      </c>
      <c r="C1246" s="70" t="s">
        <v>2230</v>
      </c>
      <c r="D1246" s="70" t="s">
        <v>2226</v>
      </c>
      <c r="E1246" s="64" t="s">
        <v>2231</v>
      </c>
      <c r="F1246" s="64" t="s">
        <v>2232</v>
      </c>
      <c r="G1246" s="64" t="s">
        <v>3574</v>
      </c>
      <c r="H1246" s="203">
        <v>19650</v>
      </c>
      <c r="I1246" s="203">
        <v>0</v>
      </c>
      <c r="J1246" s="203">
        <v>0</v>
      </c>
      <c r="K1246" s="54">
        <v>42500</v>
      </c>
      <c r="L1246" s="64" t="s">
        <v>2233</v>
      </c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  <c r="BL1246" s="66"/>
      <c r="BM1246" s="66"/>
      <c r="BN1246" s="66"/>
      <c r="BO1246" s="66"/>
      <c r="BP1246" s="66"/>
      <c r="BQ1246" s="66"/>
      <c r="BR1246" s="66"/>
      <c r="BS1246" s="66"/>
      <c r="BT1246" s="66"/>
      <c r="BU1246" s="66"/>
      <c r="BV1246" s="66"/>
      <c r="BW1246" s="66"/>
      <c r="BX1246" s="66"/>
      <c r="BY1246" s="66"/>
      <c r="BZ1246" s="66"/>
      <c r="CA1246" s="66"/>
      <c r="CB1246" s="66"/>
      <c r="CC1246" s="66"/>
      <c r="CD1246" s="66"/>
      <c r="CE1246" s="66"/>
      <c r="CF1246" s="66"/>
      <c r="CG1246" s="66"/>
      <c r="CH1246" s="66"/>
      <c r="CI1246" s="66"/>
      <c r="CJ1246" s="66"/>
      <c r="CK1246" s="66"/>
      <c r="CL1246" s="66"/>
      <c r="CM1246" s="66"/>
      <c r="CN1246" s="66"/>
      <c r="CO1246" s="66"/>
      <c r="CP1246" s="66"/>
    </row>
    <row r="1247" spans="1:94" s="64" customFormat="1" ht="22.5" customHeight="1">
      <c r="A1247" s="64">
        <v>163</v>
      </c>
      <c r="C1247" s="70" t="s">
        <v>2234</v>
      </c>
      <c r="D1247" s="70" t="s">
        <v>2226</v>
      </c>
      <c r="E1247" s="64" t="s">
        <v>2218</v>
      </c>
      <c r="F1247" s="64" t="s">
        <v>2235</v>
      </c>
      <c r="G1247" s="64" t="s">
        <v>3574</v>
      </c>
      <c r="H1247" s="203">
        <v>20050</v>
      </c>
      <c r="I1247" s="203">
        <v>0</v>
      </c>
      <c r="J1247" s="203">
        <v>0</v>
      </c>
      <c r="K1247" s="54">
        <v>42500</v>
      </c>
      <c r="L1247" s="64" t="s">
        <v>2236</v>
      </c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  <c r="BL1247" s="66"/>
      <c r="BM1247" s="66"/>
      <c r="BN1247" s="66"/>
      <c r="BO1247" s="66"/>
      <c r="BP1247" s="66"/>
      <c r="BQ1247" s="66"/>
      <c r="BR1247" s="66"/>
      <c r="BS1247" s="66"/>
      <c r="BT1247" s="66"/>
      <c r="BU1247" s="66"/>
      <c r="BV1247" s="66"/>
      <c r="BW1247" s="66"/>
      <c r="BX1247" s="66"/>
      <c r="BY1247" s="66"/>
      <c r="BZ1247" s="66"/>
      <c r="CA1247" s="66"/>
      <c r="CB1247" s="66"/>
      <c r="CC1247" s="66"/>
      <c r="CD1247" s="66"/>
      <c r="CE1247" s="66"/>
      <c r="CF1247" s="66"/>
      <c r="CG1247" s="66"/>
      <c r="CH1247" s="66"/>
      <c r="CI1247" s="66"/>
      <c r="CJ1247" s="66"/>
      <c r="CK1247" s="66"/>
      <c r="CL1247" s="66"/>
      <c r="CM1247" s="66"/>
      <c r="CN1247" s="66"/>
      <c r="CO1247" s="66"/>
      <c r="CP1247" s="66"/>
    </row>
    <row r="1248" spans="3:94" s="64" customFormat="1" ht="22.5" customHeight="1">
      <c r="C1248" s="104" t="s">
        <v>2237</v>
      </c>
      <c r="D1248" s="104" t="s">
        <v>2238</v>
      </c>
      <c r="E1248" s="104" t="s">
        <v>2239</v>
      </c>
      <c r="F1248" s="104" t="s">
        <v>2240</v>
      </c>
      <c r="G1248" s="64" t="s">
        <v>3574</v>
      </c>
      <c r="H1248" s="203">
        <v>19700</v>
      </c>
      <c r="I1248" s="203">
        <v>0</v>
      </c>
      <c r="J1248" s="203">
        <v>0</v>
      </c>
      <c r="K1248" s="54">
        <v>42500</v>
      </c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66"/>
      <c r="BN1248" s="66"/>
      <c r="BO1248" s="66"/>
      <c r="BP1248" s="66"/>
      <c r="BQ1248" s="66"/>
      <c r="BR1248" s="66"/>
      <c r="BS1248" s="66"/>
      <c r="BT1248" s="66"/>
      <c r="BU1248" s="66"/>
      <c r="BV1248" s="66"/>
      <c r="BW1248" s="66"/>
      <c r="BX1248" s="66"/>
      <c r="BY1248" s="66"/>
      <c r="BZ1248" s="66"/>
      <c r="CA1248" s="66"/>
      <c r="CB1248" s="66"/>
      <c r="CC1248" s="66"/>
      <c r="CD1248" s="66"/>
      <c r="CE1248" s="66"/>
      <c r="CF1248" s="66"/>
      <c r="CG1248" s="66"/>
      <c r="CH1248" s="66"/>
      <c r="CI1248" s="66"/>
      <c r="CJ1248" s="66"/>
      <c r="CK1248" s="66"/>
      <c r="CL1248" s="66"/>
      <c r="CM1248" s="66"/>
      <c r="CN1248" s="66"/>
      <c r="CO1248" s="66"/>
      <c r="CP1248" s="66"/>
    </row>
    <row r="1249" spans="1:94" s="64" customFormat="1" ht="22.5" customHeight="1">
      <c r="A1249" s="64">
        <v>164</v>
      </c>
      <c r="C1249" s="104" t="s">
        <v>2241</v>
      </c>
      <c r="D1249" s="104" t="s">
        <v>2226</v>
      </c>
      <c r="E1249" s="104" t="s">
        <v>2242</v>
      </c>
      <c r="F1249" s="104" t="s">
        <v>2243</v>
      </c>
      <c r="G1249" s="64" t="s">
        <v>3574</v>
      </c>
      <c r="H1249" s="203">
        <v>200</v>
      </c>
      <c r="I1249" s="203">
        <v>0</v>
      </c>
      <c r="J1249" s="203">
        <v>0</v>
      </c>
      <c r="K1249" s="54">
        <v>42500</v>
      </c>
      <c r="L1249" s="104" t="s">
        <v>2244</v>
      </c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  <c r="BL1249" s="66"/>
      <c r="BM1249" s="66"/>
      <c r="BN1249" s="66"/>
      <c r="BO1249" s="66"/>
      <c r="BP1249" s="66"/>
      <c r="BQ1249" s="66"/>
      <c r="BR1249" s="66"/>
      <c r="BS1249" s="66"/>
      <c r="BT1249" s="66"/>
      <c r="BU1249" s="66"/>
      <c r="BV1249" s="66"/>
      <c r="BW1249" s="66"/>
      <c r="BX1249" s="66"/>
      <c r="BY1249" s="66"/>
      <c r="BZ1249" s="66"/>
      <c r="CA1249" s="66"/>
      <c r="CB1249" s="66"/>
      <c r="CC1249" s="66"/>
      <c r="CD1249" s="66"/>
      <c r="CE1249" s="66"/>
      <c r="CF1249" s="66"/>
      <c r="CG1249" s="66"/>
      <c r="CH1249" s="66"/>
      <c r="CI1249" s="66"/>
      <c r="CJ1249" s="66"/>
      <c r="CK1249" s="66"/>
      <c r="CL1249" s="66"/>
      <c r="CM1249" s="66"/>
      <c r="CN1249" s="66"/>
      <c r="CO1249" s="66"/>
      <c r="CP1249" s="66"/>
    </row>
    <row r="1250" spans="1:94" s="64" customFormat="1" ht="22.5" customHeight="1">
      <c r="A1250" s="64">
        <v>165</v>
      </c>
      <c r="C1250" s="104" t="s">
        <v>2245</v>
      </c>
      <c r="D1250" s="104" t="s">
        <v>2226</v>
      </c>
      <c r="E1250" s="104" t="s">
        <v>2246</v>
      </c>
      <c r="F1250" s="104" t="s">
        <v>2247</v>
      </c>
      <c r="G1250" s="64" t="s">
        <v>3574</v>
      </c>
      <c r="H1250" s="203">
        <v>19800</v>
      </c>
      <c r="I1250" s="203">
        <v>0</v>
      </c>
      <c r="J1250" s="203">
        <v>0</v>
      </c>
      <c r="K1250" s="54">
        <v>42500</v>
      </c>
      <c r="L1250" s="104" t="s">
        <v>2248</v>
      </c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  <c r="BP1250" s="66"/>
      <c r="BQ1250" s="66"/>
      <c r="BR1250" s="66"/>
      <c r="BS1250" s="66"/>
      <c r="BT1250" s="66"/>
      <c r="BU1250" s="66"/>
      <c r="BV1250" s="66"/>
      <c r="BW1250" s="66"/>
      <c r="BX1250" s="66"/>
      <c r="BY1250" s="66"/>
      <c r="BZ1250" s="66"/>
      <c r="CA1250" s="66"/>
      <c r="CB1250" s="66"/>
      <c r="CC1250" s="66"/>
      <c r="CD1250" s="66"/>
      <c r="CE1250" s="66"/>
      <c r="CF1250" s="66"/>
      <c r="CG1250" s="66"/>
      <c r="CH1250" s="66"/>
      <c r="CI1250" s="66"/>
      <c r="CJ1250" s="66"/>
      <c r="CK1250" s="66"/>
      <c r="CL1250" s="66"/>
      <c r="CM1250" s="66"/>
      <c r="CN1250" s="66"/>
      <c r="CO1250" s="66"/>
      <c r="CP1250" s="66"/>
    </row>
    <row r="1251" spans="1:94" s="64" customFormat="1" ht="22.5" customHeight="1">
      <c r="A1251" s="64">
        <v>166</v>
      </c>
      <c r="C1251" s="104" t="s">
        <v>2249</v>
      </c>
      <c r="D1251" s="104" t="s">
        <v>2226</v>
      </c>
      <c r="E1251" s="104" t="s">
        <v>2250</v>
      </c>
      <c r="F1251" s="104" t="s">
        <v>2251</v>
      </c>
      <c r="G1251" s="64" t="s">
        <v>3574</v>
      </c>
      <c r="H1251" s="203">
        <v>200</v>
      </c>
      <c r="I1251" s="203">
        <v>0</v>
      </c>
      <c r="J1251" s="203">
        <v>0</v>
      </c>
      <c r="K1251" s="54">
        <v>42500</v>
      </c>
      <c r="L1251" s="104" t="s">
        <v>2252</v>
      </c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  <c r="BL1251" s="66"/>
      <c r="BM1251" s="66"/>
      <c r="BN1251" s="66"/>
      <c r="BO1251" s="66"/>
      <c r="BP1251" s="66"/>
      <c r="BQ1251" s="66"/>
      <c r="BR1251" s="66"/>
      <c r="BS1251" s="66"/>
      <c r="BT1251" s="66"/>
      <c r="BU1251" s="66"/>
      <c r="BV1251" s="66"/>
      <c r="BW1251" s="66"/>
      <c r="BX1251" s="66"/>
      <c r="BY1251" s="66"/>
      <c r="BZ1251" s="66"/>
      <c r="CA1251" s="66"/>
      <c r="CB1251" s="66"/>
      <c r="CC1251" s="66"/>
      <c r="CD1251" s="66"/>
      <c r="CE1251" s="66"/>
      <c r="CF1251" s="66"/>
      <c r="CG1251" s="66"/>
      <c r="CH1251" s="66"/>
      <c r="CI1251" s="66"/>
      <c r="CJ1251" s="66"/>
      <c r="CK1251" s="66"/>
      <c r="CL1251" s="66"/>
      <c r="CM1251" s="66"/>
      <c r="CN1251" s="66"/>
      <c r="CO1251" s="66"/>
      <c r="CP1251" s="66"/>
    </row>
    <row r="1252" spans="1:94" s="64" customFormat="1" ht="22.5" customHeight="1">
      <c r="A1252" s="64">
        <v>167</v>
      </c>
      <c r="C1252" s="104" t="s">
        <v>2253</v>
      </c>
      <c r="D1252" s="104" t="s">
        <v>2226</v>
      </c>
      <c r="E1252" s="104" t="s">
        <v>2254</v>
      </c>
      <c r="F1252" s="104" t="s">
        <v>2255</v>
      </c>
      <c r="G1252" s="64" t="s">
        <v>3574</v>
      </c>
      <c r="H1252" s="203">
        <v>5290</v>
      </c>
      <c r="I1252" s="203">
        <v>0</v>
      </c>
      <c r="J1252" s="203">
        <v>0</v>
      </c>
      <c r="K1252" s="54">
        <v>42500</v>
      </c>
      <c r="L1252" s="104" t="s">
        <v>2256</v>
      </c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66"/>
      <c r="BN1252" s="66"/>
      <c r="BO1252" s="66"/>
      <c r="BP1252" s="66"/>
      <c r="BQ1252" s="66"/>
      <c r="BR1252" s="66"/>
      <c r="BS1252" s="66"/>
      <c r="BT1252" s="66"/>
      <c r="BU1252" s="66"/>
      <c r="BV1252" s="66"/>
      <c r="BW1252" s="66"/>
      <c r="BX1252" s="66"/>
      <c r="BY1252" s="66"/>
      <c r="BZ1252" s="66"/>
      <c r="CA1252" s="66"/>
      <c r="CB1252" s="66"/>
      <c r="CC1252" s="66"/>
      <c r="CD1252" s="66"/>
      <c r="CE1252" s="66"/>
      <c r="CF1252" s="66"/>
      <c r="CG1252" s="66"/>
      <c r="CH1252" s="66"/>
      <c r="CI1252" s="66"/>
      <c r="CJ1252" s="66"/>
      <c r="CK1252" s="66"/>
      <c r="CL1252" s="66"/>
      <c r="CM1252" s="66"/>
      <c r="CN1252" s="66"/>
      <c r="CO1252" s="66"/>
      <c r="CP1252" s="66"/>
    </row>
    <row r="1253" spans="1:94" s="64" customFormat="1" ht="22.5" customHeight="1">
      <c r="A1253" s="64">
        <v>168</v>
      </c>
      <c r="C1253" s="104" t="s">
        <v>2257</v>
      </c>
      <c r="D1253" s="104" t="s">
        <v>2258</v>
      </c>
      <c r="E1253" s="104" t="s">
        <v>2259</v>
      </c>
      <c r="F1253" s="104" t="s">
        <v>2260</v>
      </c>
      <c r="G1253" s="64" t="s">
        <v>3574</v>
      </c>
      <c r="H1253" s="203">
        <v>10000</v>
      </c>
      <c r="I1253" s="203">
        <v>0</v>
      </c>
      <c r="J1253" s="203">
        <v>0</v>
      </c>
      <c r="K1253" s="54">
        <v>42501</v>
      </c>
      <c r="L1253" s="104" t="s">
        <v>2261</v>
      </c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66"/>
      <c r="BN1253" s="66"/>
      <c r="BO1253" s="66"/>
      <c r="BP1253" s="66"/>
      <c r="BQ1253" s="66"/>
      <c r="BR1253" s="66"/>
      <c r="BS1253" s="66"/>
      <c r="BT1253" s="66"/>
      <c r="BU1253" s="66"/>
      <c r="BV1253" s="66"/>
      <c r="BW1253" s="66"/>
      <c r="BX1253" s="66"/>
      <c r="BY1253" s="66"/>
      <c r="BZ1253" s="66"/>
      <c r="CA1253" s="66"/>
      <c r="CB1253" s="66"/>
      <c r="CC1253" s="66"/>
      <c r="CD1253" s="66"/>
      <c r="CE1253" s="66"/>
      <c r="CF1253" s="66"/>
      <c r="CG1253" s="66"/>
      <c r="CH1253" s="66"/>
      <c r="CI1253" s="66"/>
      <c r="CJ1253" s="66"/>
      <c r="CK1253" s="66"/>
      <c r="CL1253" s="66"/>
      <c r="CM1253" s="66"/>
      <c r="CN1253" s="66"/>
      <c r="CO1253" s="66"/>
      <c r="CP1253" s="66"/>
    </row>
    <row r="1254" spans="1:94" s="64" customFormat="1" ht="22.5" customHeight="1">
      <c r="A1254" s="64">
        <v>169</v>
      </c>
      <c r="C1254" s="104" t="s">
        <v>2262</v>
      </c>
      <c r="D1254" s="104" t="s">
        <v>2258</v>
      </c>
      <c r="E1254" s="104" t="s">
        <v>2263</v>
      </c>
      <c r="F1254" s="104" t="s">
        <v>2264</v>
      </c>
      <c r="G1254" s="64" t="s">
        <v>3574</v>
      </c>
      <c r="H1254" s="203">
        <v>5300</v>
      </c>
      <c r="I1254" s="203">
        <v>0</v>
      </c>
      <c r="J1254" s="203">
        <v>0</v>
      </c>
      <c r="K1254" s="54">
        <v>42501</v>
      </c>
      <c r="L1254" s="104" t="s">
        <v>2265</v>
      </c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  <c r="BP1254" s="66"/>
      <c r="BQ1254" s="66"/>
      <c r="BR1254" s="66"/>
      <c r="BS1254" s="66"/>
      <c r="BT1254" s="66"/>
      <c r="BU1254" s="66"/>
      <c r="BV1254" s="66"/>
      <c r="BW1254" s="66"/>
      <c r="BX1254" s="66"/>
      <c r="BY1254" s="66"/>
      <c r="BZ1254" s="66"/>
      <c r="CA1254" s="66"/>
      <c r="CB1254" s="66"/>
      <c r="CC1254" s="66"/>
      <c r="CD1254" s="66"/>
      <c r="CE1254" s="66"/>
      <c r="CF1254" s="66"/>
      <c r="CG1254" s="66"/>
      <c r="CH1254" s="66"/>
      <c r="CI1254" s="66"/>
      <c r="CJ1254" s="66"/>
      <c r="CK1254" s="66"/>
      <c r="CL1254" s="66"/>
      <c r="CM1254" s="66"/>
      <c r="CN1254" s="66"/>
      <c r="CO1254" s="66"/>
      <c r="CP1254" s="66"/>
    </row>
    <row r="1255" spans="1:94" s="64" customFormat="1" ht="22.5" customHeight="1">
      <c r="A1255" s="64">
        <v>170</v>
      </c>
      <c r="C1255" s="104" t="s">
        <v>2266</v>
      </c>
      <c r="D1255" s="104" t="s">
        <v>2267</v>
      </c>
      <c r="E1255" s="104" t="s">
        <v>2268</v>
      </c>
      <c r="F1255" s="104" t="s">
        <v>2269</v>
      </c>
      <c r="G1255" s="64" t="s">
        <v>3574</v>
      </c>
      <c r="H1255" s="203">
        <v>9000</v>
      </c>
      <c r="I1255" s="203">
        <v>0</v>
      </c>
      <c r="J1255" s="203">
        <v>0</v>
      </c>
      <c r="K1255" s="54">
        <v>42508</v>
      </c>
      <c r="L1255" s="104" t="s">
        <v>2270</v>
      </c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66"/>
      <c r="BN1255" s="66"/>
      <c r="BO1255" s="66"/>
      <c r="BP1255" s="66"/>
      <c r="BQ1255" s="66"/>
      <c r="BR1255" s="66"/>
      <c r="BS1255" s="66"/>
      <c r="BT1255" s="66"/>
      <c r="BU1255" s="66"/>
      <c r="BV1255" s="66"/>
      <c r="BW1255" s="66"/>
      <c r="BX1255" s="66"/>
      <c r="BY1255" s="66"/>
      <c r="BZ1255" s="66"/>
      <c r="CA1255" s="66"/>
      <c r="CB1255" s="66"/>
      <c r="CC1255" s="66"/>
      <c r="CD1255" s="66"/>
      <c r="CE1255" s="66"/>
      <c r="CF1255" s="66"/>
      <c r="CG1255" s="66"/>
      <c r="CH1255" s="66"/>
      <c r="CI1255" s="66"/>
      <c r="CJ1255" s="66"/>
      <c r="CK1255" s="66"/>
      <c r="CL1255" s="66"/>
      <c r="CM1255" s="66"/>
      <c r="CN1255" s="66"/>
      <c r="CO1255" s="66"/>
      <c r="CP1255" s="66"/>
    </row>
    <row r="1256" spans="1:94" s="64" customFormat="1" ht="22.5" customHeight="1">
      <c r="A1256" s="64">
        <v>171</v>
      </c>
      <c r="C1256" s="104" t="s">
        <v>2271</v>
      </c>
      <c r="D1256" s="104" t="s">
        <v>2267</v>
      </c>
      <c r="E1256" s="104" t="s">
        <v>2272</v>
      </c>
      <c r="F1256" s="104" t="s">
        <v>2273</v>
      </c>
      <c r="G1256" s="64" t="s">
        <v>3574</v>
      </c>
      <c r="H1256" s="203">
        <v>977</v>
      </c>
      <c r="I1256" s="203">
        <v>0</v>
      </c>
      <c r="J1256" s="203">
        <v>0</v>
      </c>
      <c r="K1256" s="54">
        <v>42508</v>
      </c>
      <c r="L1256" s="104" t="s">
        <v>2274</v>
      </c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  <c r="BP1256" s="66"/>
      <c r="BQ1256" s="66"/>
      <c r="BR1256" s="66"/>
      <c r="BS1256" s="66"/>
      <c r="BT1256" s="66"/>
      <c r="BU1256" s="66"/>
      <c r="BV1256" s="66"/>
      <c r="BW1256" s="66"/>
      <c r="BX1256" s="66"/>
      <c r="BY1256" s="66"/>
      <c r="BZ1256" s="66"/>
      <c r="CA1256" s="66"/>
      <c r="CB1256" s="66"/>
      <c r="CC1256" s="66"/>
      <c r="CD1256" s="66"/>
      <c r="CE1256" s="66"/>
      <c r="CF1256" s="66"/>
      <c r="CG1256" s="66"/>
      <c r="CH1256" s="66"/>
      <c r="CI1256" s="66"/>
      <c r="CJ1256" s="66"/>
      <c r="CK1256" s="66"/>
      <c r="CL1256" s="66"/>
      <c r="CM1256" s="66"/>
      <c r="CN1256" s="66"/>
      <c r="CO1256" s="66"/>
      <c r="CP1256" s="66"/>
    </row>
    <row r="1257" spans="1:94" s="64" customFormat="1" ht="22.5" customHeight="1">
      <c r="A1257" s="64">
        <v>172</v>
      </c>
      <c r="C1257" s="104" t="s">
        <v>2275</v>
      </c>
      <c r="D1257" s="104" t="s">
        <v>2217</v>
      </c>
      <c r="E1257" s="104" t="s">
        <v>2276</v>
      </c>
      <c r="F1257" s="104" t="s">
        <v>2277</v>
      </c>
      <c r="G1257" s="64" t="s">
        <v>2278</v>
      </c>
      <c r="H1257" s="203">
        <v>16500</v>
      </c>
      <c r="I1257" s="203">
        <v>0</v>
      </c>
      <c r="J1257" s="203">
        <v>0</v>
      </c>
      <c r="K1257" s="54">
        <v>42428</v>
      </c>
      <c r="L1257" s="104" t="s">
        <v>2279</v>
      </c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66"/>
      <c r="BN1257" s="66"/>
      <c r="BO1257" s="66"/>
      <c r="BP1257" s="66"/>
      <c r="BQ1257" s="66"/>
      <c r="BR1257" s="66"/>
      <c r="BS1257" s="66"/>
      <c r="BT1257" s="66"/>
      <c r="BU1257" s="66"/>
      <c r="BV1257" s="66"/>
      <c r="BW1257" s="66"/>
      <c r="BX1257" s="66"/>
      <c r="BY1257" s="66"/>
      <c r="BZ1257" s="66"/>
      <c r="CA1257" s="66"/>
      <c r="CB1257" s="66"/>
      <c r="CC1257" s="66"/>
      <c r="CD1257" s="66"/>
      <c r="CE1257" s="66"/>
      <c r="CF1257" s="66"/>
      <c r="CG1257" s="66"/>
      <c r="CH1257" s="66"/>
      <c r="CI1257" s="66"/>
      <c r="CJ1257" s="66"/>
      <c r="CK1257" s="66"/>
      <c r="CL1257" s="66"/>
      <c r="CM1257" s="66"/>
      <c r="CN1257" s="66"/>
      <c r="CO1257" s="66"/>
      <c r="CP1257" s="66"/>
    </row>
    <row r="1258" spans="1:94" s="64" customFormat="1" ht="22.5" customHeight="1">
      <c r="A1258" s="64">
        <v>173</v>
      </c>
      <c r="C1258" s="104" t="s">
        <v>2275</v>
      </c>
      <c r="D1258" s="104" t="s">
        <v>2217</v>
      </c>
      <c r="E1258" s="104" t="s">
        <v>2276</v>
      </c>
      <c r="F1258" s="104" t="s">
        <v>2280</v>
      </c>
      <c r="G1258" s="64" t="s">
        <v>2281</v>
      </c>
      <c r="H1258" s="203">
        <v>14800</v>
      </c>
      <c r="I1258" s="203">
        <v>0</v>
      </c>
      <c r="J1258" s="203">
        <v>0</v>
      </c>
      <c r="K1258" s="54">
        <v>42428</v>
      </c>
      <c r="L1258" s="104" t="s">
        <v>2282</v>
      </c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  <c r="BP1258" s="66"/>
      <c r="BQ1258" s="66"/>
      <c r="BR1258" s="66"/>
      <c r="BS1258" s="66"/>
      <c r="BT1258" s="66"/>
      <c r="BU1258" s="66"/>
      <c r="BV1258" s="66"/>
      <c r="BW1258" s="66"/>
      <c r="BX1258" s="66"/>
      <c r="BY1258" s="66"/>
      <c r="BZ1258" s="66"/>
      <c r="CA1258" s="66"/>
      <c r="CB1258" s="66"/>
      <c r="CC1258" s="66"/>
      <c r="CD1258" s="66"/>
      <c r="CE1258" s="66"/>
      <c r="CF1258" s="66"/>
      <c r="CG1258" s="66"/>
      <c r="CH1258" s="66"/>
      <c r="CI1258" s="66"/>
      <c r="CJ1258" s="66"/>
      <c r="CK1258" s="66"/>
      <c r="CL1258" s="66"/>
      <c r="CM1258" s="66"/>
      <c r="CN1258" s="66"/>
      <c r="CO1258" s="66"/>
      <c r="CP1258" s="66"/>
    </row>
    <row r="1259" spans="1:94" s="64" customFormat="1" ht="22.5" customHeight="1">
      <c r="A1259" s="64">
        <v>174</v>
      </c>
      <c r="C1259" s="104" t="s">
        <v>2283</v>
      </c>
      <c r="D1259" s="104" t="s">
        <v>2217</v>
      </c>
      <c r="E1259" s="104" t="s">
        <v>2284</v>
      </c>
      <c r="F1259" s="104" t="s">
        <v>2285</v>
      </c>
      <c r="G1259" s="64" t="s">
        <v>3574</v>
      </c>
      <c r="H1259" s="203">
        <v>8988</v>
      </c>
      <c r="I1259" s="203">
        <v>0</v>
      </c>
      <c r="J1259" s="203">
        <v>0</v>
      </c>
      <c r="K1259" s="54">
        <v>42508</v>
      </c>
      <c r="L1259" s="104" t="s">
        <v>2286</v>
      </c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  <c r="BL1259" s="66"/>
      <c r="BM1259" s="66"/>
      <c r="BN1259" s="66"/>
      <c r="BO1259" s="66"/>
      <c r="BP1259" s="66"/>
      <c r="BQ1259" s="66"/>
      <c r="BR1259" s="66"/>
      <c r="BS1259" s="66"/>
      <c r="BT1259" s="66"/>
      <c r="BU1259" s="66"/>
      <c r="BV1259" s="66"/>
      <c r="BW1259" s="66"/>
      <c r="BX1259" s="66"/>
      <c r="BY1259" s="66"/>
      <c r="BZ1259" s="66"/>
      <c r="CA1259" s="66"/>
      <c r="CB1259" s="66"/>
      <c r="CC1259" s="66"/>
      <c r="CD1259" s="66"/>
      <c r="CE1259" s="66"/>
      <c r="CF1259" s="66"/>
      <c r="CG1259" s="66"/>
      <c r="CH1259" s="66"/>
      <c r="CI1259" s="66"/>
      <c r="CJ1259" s="66"/>
      <c r="CK1259" s="66"/>
      <c r="CL1259" s="66"/>
      <c r="CM1259" s="66"/>
      <c r="CN1259" s="66"/>
      <c r="CO1259" s="66"/>
      <c r="CP1259" s="66"/>
    </row>
    <row r="1260" spans="1:94" s="64" customFormat="1" ht="22.5" customHeight="1">
      <c r="A1260" s="64">
        <v>175</v>
      </c>
      <c r="C1260" s="104" t="s">
        <v>2287</v>
      </c>
      <c r="D1260" s="104" t="s">
        <v>2258</v>
      </c>
      <c r="E1260" s="104" t="s">
        <v>2288</v>
      </c>
      <c r="F1260" s="104" t="s">
        <v>2289</v>
      </c>
      <c r="G1260" s="64" t="s">
        <v>3574</v>
      </c>
      <c r="H1260" s="203">
        <v>37416</v>
      </c>
      <c r="I1260" s="203">
        <v>0</v>
      </c>
      <c r="J1260" s="203">
        <v>0</v>
      </c>
      <c r="K1260" s="54">
        <v>42501</v>
      </c>
      <c r="L1260" s="104" t="s">
        <v>2290</v>
      </c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66"/>
      <c r="BN1260" s="66"/>
      <c r="BO1260" s="66"/>
      <c r="BP1260" s="66"/>
      <c r="BQ1260" s="66"/>
      <c r="BR1260" s="66"/>
      <c r="BS1260" s="66"/>
      <c r="BT1260" s="66"/>
      <c r="BU1260" s="66"/>
      <c r="BV1260" s="66"/>
      <c r="BW1260" s="66"/>
      <c r="BX1260" s="66"/>
      <c r="BY1260" s="66"/>
      <c r="BZ1260" s="66"/>
      <c r="CA1260" s="66"/>
      <c r="CB1260" s="66"/>
      <c r="CC1260" s="66"/>
      <c r="CD1260" s="66"/>
      <c r="CE1260" s="66"/>
      <c r="CF1260" s="66"/>
      <c r="CG1260" s="66"/>
      <c r="CH1260" s="66"/>
      <c r="CI1260" s="66"/>
      <c r="CJ1260" s="66"/>
      <c r="CK1260" s="66"/>
      <c r="CL1260" s="66"/>
      <c r="CM1260" s="66"/>
      <c r="CN1260" s="66"/>
      <c r="CO1260" s="66"/>
      <c r="CP1260" s="66"/>
    </row>
    <row r="1261" spans="1:94" s="64" customFormat="1" ht="22.5" customHeight="1">
      <c r="A1261" s="64">
        <v>176</v>
      </c>
      <c r="C1261" s="104" t="s">
        <v>2287</v>
      </c>
      <c r="D1261" s="104" t="s">
        <v>2258</v>
      </c>
      <c r="E1261" s="104" t="s">
        <v>2291</v>
      </c>
      <c r="F1261" s="104" t="s">
        <v>2292</v>
      </c>
      <c r="G1261" s="64" t="s">
        <v>3574</v>
      </c>
      <c r="H1261" s="203">
        <v>12300</v>
      </c>
      <c r="I1261" s="203">
        <v>0</v>
      </c>
      <c r="J1261" s="203">
        <v>0</v>
      </c>
      <c r="K1261" s="54">
        <v>42501</v>
      </c>
      <c r="L1261" s="104" t="s">
        <v>2293</v>
      </c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66"/>
      <c r="BN1261" s="66"/>
      <c r="BO1261" s="66"/>
      <c r="BP1261" s="66"/>
      <c r="BQ1261" s="66"/>
      <c r="BR1261" s="66"/>
      <c r="BS1261" s="66"/>
      <c r="BT1261" s="66"/>
      <c r="BU1261" s="66"/>
      <c r="BV1261" s="66"/>
      <c r="BW1261" s="66"/>
      <c r="BX1261" s="66"/>
      <c r="BY1261" s="66"/>
      <c r="BZ1261" s="66"/>
      <c r="CA1261" s="66"/>
      <c r="CB1261" s="66"/>
      <c r="CC1261" s="66"/>
      <c r="CD1261" s="66"/>
      <c r="CE1261" s="66"/>
      <c r="CF1261" s="66"/>
      <c r="CG1261" s="66"/>
      <c r="CH1261" s="66"/>
      <c r="CI1261" s="66"/>
      <c r="CJ1261" s="66"/>
      <c r="CK1261" s="66"/>
      <c r="CL1261" s="66"/>
      <c r="CM1261" s="66"/>
      <c r="CN1261" s="66"/>
      <c r="CO1261" s="66"/>
      <c r="CP1261" s="66"/>
    </row>
    <row r="1262" spans="1:94" s="64" customFormat="1" ht="22.5" customHeight="1">
      <c r="A1262" s="64">
        <v>177</v>
      </c>
      <c r="C1262" s="104" t="s">
        <v>2294</v>
      </c>
      <c r="D1262" s="104" t="s">
        <v>2217</v>
      </c>
      <c r="E1262" s="104" t="s">
        <v>2295</v>
      </c>
      <c r="F1262" s="104" t="s">
        <v>2296</v>
      </c>
      <c r="G1262" s="64" t="s">
        <v>3574</v>
      </c>
      <c r="H1262" s="203">
        <v>2700</v>
      </c>
      <c r="I1262" s="203">
        <v>0</v>
      </c>
      <c r="J1262" s="203">
        <v>0</v>
      </c>
      <c r="K1262" s="54">
        <v>42428</v>
      </c>
      <c r="L1262" s="104" t="s">
        <v>2297</v>
      </c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66"/>
      <c r="BN1262" s="66"/>
      <c r="BO1262" s="66"/>
      <c r="BP1262" s="66"/>
      <c r="BQ1262" s="66"/>
      <c r="BR1262" s="66"/>
      <c r="BS1262" s="66"/>
      <c r="BT1262" s="66"/>
      <c r="BU1262" s="66"/>
      <c r="BV1262" s="66"/>
      <c r="BW1262" s="66"/>
      <c r="BX1262" s="66"/>
      <c r="BY1262" s="66"/>
      <c r="BZ1262" s="66"/>
      <c r="CA1262" s="66"/>
      <c r="CB1262" s="66"/>
      <c r="CC1262" s="66"/>
      <c r="CD1262" s="66"/>
      <c r="CE1262" s="66"/>
      <c r="CF1262" s="66"/>
      <c r="CG1262" s="66"/>
      <c r="CH1262" s="66"/>
      <c r="CI1262" s="66"/>
      <c r="CJ1262" s="66"/>
      <c r="CK1262" s="66"/>
      <c r="CL1262" s="66"/>
      <c r="CM1262" s="66"/>
      <c r="CN1262" s="66"/>
      <c r="CO1262" s="66"/>
      <c r="CP1262" s="66"/>
    </row>
    <row r="1263" spans="1:94" s="64" customFormat="1" ht="22.5" customHeight="1">
      <c r="A1263" s="64">
        <v>178</v>
      </c>
      <c r="C1263" s="177" t="s">
        <v>3632</v>
      </c>
      <c r="D1263" s="104" t="s">
        <v>2226</v>
      </c>
      <c r="E1263" s="104" t="s">
        <v>2298</v>
      </c>
      <c r="F1263" s="104" t="s">
        <v>2299</v>
      </c>
      <c r="G1263" s="177" t="s">
        <v>2300</v>
      </c>
      <c r="H1263" s="203">
        <v>6500</v>
      </c>
      <c r="I1263" s="203">
        <v>0</v>
      </c>
      <c r="J1263" s="203">
        <v>0</v>
      </c>
      <c r="K1263" s="54">
        <v>42500</v>
      </c>
      <c r="L1263" s="104" t="s">
        <v>2301</v>
      </c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  <c r="BL1263" s="66"/>
      <c r="BM1263" s="66"/>
      <c r="BN1263" s="66"/>
      <c r="BO1263" s="66"/>
      <c r="BP1263" s="66"/>
      <c r="BQ1263" s="66"/>
      <c r="BR1263" s="66"/>
      <c r="BS1263" s="66"/>
      <c r="BT1263" s="66"/>
      <c r="BU1263" s="66"/>
      <c r="BV1263" s="66"/>
      <c r="BW1263" s="66"/>
      <c r="BX1263" s="66"/>
      <c r="BY1263" s="66"/>
      <c r="BZ1263" s="66"/>
      <c r="CA1263" s="66"/>
      <c r="CB1263" s="66"/>
      <c r="CC1263" s="66"/>
      <c r="CD1263" s="66"/>
      <c r="CE1263" s="66"/>
      <c r="CF1263" s="66"/>
      <c r="CG1263" s="66"/>
      <c r="CH1263" s="66"/>
      <c r="CI1263" s="66"/>
      <c r="CJ1263" s="66"/>
      <c r="CK1263" s="66"/>
      <c r="CL1263" s="66"/>
      <c r="CM1263" s="66"/>
      <c r="CN1263" s="66"/>
      <c r="CO1263" s="66"/>
      <c r="CP1263" s="66"/>
    </row>
    <row r="1264" spans="1:94" s="64" customFormat="1" ht="22.5" customHeight="1">
      <c r="A1264" s="64">
        <v>179</v>
      </c>
      <c r="C1264" s="104" t="s">
        <v>2302</v>
      </c>
      <c r="D1264" s="104" t="s">
        <v>2217</v>
      </c>
      <c r="E1264" s="104" t="s">
        <v>2303</v>
      </c>
      <c r="F1264" s="104" t="s">
        <v>2304</v>
      </c>
      <c r="G1264" s="64" t="s">
        <v>3574</v>
      </c>
      <c r="H1264" s="203">
        <v>11400</v>
      </c>
      <c r="I1264" s="203">
        <v>0</v>
      </c>
      <c r="J1264" s="203">
        <v>0</v>
      </c>
      <c r="K1264" s="54">
        <v>42428</v>
      </c>
      <c r="L1264" s="104" t="s">
        <v>2305</v>
      </c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  <c r="BP1264" s="66"/>
      <c r="BQ1264" s="66"/>
      <c r="BR1264" s="66"/>
      <c r="BS1264" s="66"/>
      <c r="BT1264" s="66"/>
      <c r="BU1264" s="66"/>
      <c r="BV1264" s="66"/>
      <c r="BW1264" s="66"/>
      <c r="BX1264" s="66"/>
      <c r="BY1264" s="66"/>
      <c r="BZ1264" s="66"/>
      <c r="CA1264" s="66"/>
      <c r="CB1264" s="66"/>
      <c r="CC1264" s="66"/>
      <c r="CD1264" s="66"/>
      <c r="CE1264" s="66"/>
      <c r="CF1264" s="66"/>
      <c r="CG1264" s="66"/>
      <c r="CH1264" s="66"/>
      <c r="CI1264" s="66"/>
      <c r="CJ1264" s="66"/>
      <c r="CK1264" s="66"/>
      <c r="CL1264" s="66"/>
      <c r="CM1264" s="66"/>
      <c r="CN1264" s="66"/>
      <c r="CO1264" s="66"/>
      <c r="CP1264" s="66"/>
    </row>
    <row r="1265" spans="3:94" s="64" customFormat="1" ht="22.5" customHeight="1">
      <c r="C1265" s="104" t="s">
        <v>2306</v>
      </c>
      <c r="D1265" s="104" t="s">
        <v>2217</v>
      </c>
      <c r="E1265" s="104" t="s">
        <v>2303</v>
      </c>
      <c r="F1265" s="104" t="s">
        <v>2304</v>
      </c>
      <c r="G1265" s="64" t="s">
        <v>3574</v>
      </c>
      <c r="H1265" s="203">
        <v>0</v>
      </c>
      <c r="I1265" s="203">
        <v>0</v>
      </c>
      <c r="J1265" s="203">
        <v>0</v>
      </c>
      <c r="K1265" s="54">
        <v>42428</v>
      </c>
      <c r="L1265" s="104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  <c r="BL1265" s="66"/>
      <c r="BM1265" s="66"/>
      <c r="BN1265" s="66"/>
      <c r="BO1265" s="66"/>
      <c r="BP1265" s="66"/>
      <c r="BQ1265" s="66"/>
      <c r="BR1265" s="66"/>
      <c r="BS1265" s="66"/>
      <c r="BT1265" s="66"/>
      <c r="BU1265" s="66"/>
      <c r="BV1265" s="66"/>
      <c r="BW1265" s="66"/>
      <c r="BX1265" s="66"/>
      <c r="BY1265" s="66"/>
      <c r="BZ1265" s="66"/>
      <c r="CA1265" s="66"/>
      <c r="CB1265" s="66"/>
      <c r="CC1265" s="66"/>
      <c r="CD1265" s="66"/>
      <c r="CE1265" s="66"/>
      <c r="CF1265" s="66"/>
      <c r="CG1265" s="66"/>
      <c r="CH1265" s="66"/>
      <c r="CI1265" s="66"/>
      <c r="CJ1265" s="66"/>
      <c r="CK1265" s="66"/>
      <c r="CL1265" s="66"/>
      <c r="CM1265" s="66"/>
      <c r="CN1265" s="66"/>
      <c r="CO1265" s="66"/>
      <c r="CP1265" s="66"/>
    </row>
    <row r="1266" spans="1:94" s="64" customFormat="1" ht="22.5" customHeight="1">
      <c r="A1266" s="64">
        <v>180</v>
      </c>
      <c r="C1266" s="104" t="s">
        <v>2307</v>
      </c>
      <c r="D1266" s="104" t="s">
        <v>2226</v>
      </c>
      <c r="E1266" s="104" t="s">
        <v>2308</v>
      </c>
      <c r="F1266" s="104" t="s">
        <v>2309</v>
      </c>
      <c r="G1266" s="64" t="s">
        <v>3574</v>
      </c>
      <c r="H1266" s="203">
        <v>9620</v>
      </c>
      <c r="I1266" s="203">
        <v>0</v>
      </c>
      <c r="J1266" s="203">
        <v>0</v>
      </c>
      <c r="K1266" s="54">
        <v>42500</v>
      </c>
      <c r="L1266" s="104" t="s">
        <v>2310</v>
      </c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66"/>
      <c r="BN1266" s="66"/>
      <c r="BO1266" s="66"/>
      <c r="BP1266" s="66"/>
      <c r="BQ1266" s="66"/>
      <c r="BR1266" s="66"/>
      <c r="BS1266" s="66"/>
      <c r="BT1266" s="66"/>
      <c r="BU1266" s="66"/>
      <c r="BV1266" s="66"/>
      <c r="BW1266" s="66"/>
      <c r="BX1266" s="66"/>
      <c r="BY1266" s="66"/>
      <c r="BZ1266" s="66"/>
      <c r="CA1266" s="66"/>
      <c r="CB1266" s="66"/>
      <c r="CC1266" s="66"/>
      <c r="CD1266" s="66"/>
      <c r="CE1266" s="66"/>
      <c r="CF1266" s="66"/>
      <c r="CG1266" s="66"/>
      <c r="CH1266" s="66"/>
      <c r="CI1266" s="66"/>
      <c r="CJ1266" s="66"/>
      <c r="CK1266" s="66"/>
      <c r="CL1266" s="66"/>
      <c r="CM1266" s="66"/>
      <c r="CN1266" s="66"/>
      <c r="CO1266" s="66"/>
      <c r="CP1266" s="66"/>
    </row>
    <row r="1267" spans="1:94" s="64" customFormat="1" ht="22.5" customHeight="1">
      <c r="A1267" s="64">
        <v>181</v>
      </c>
      <c r="C1267" s="104" t="s">
        <v>2311</v>
      </c>
      <c r="D1267" s="104" t="s">
        <v>2226</v>
      </c>
      <c r="E1267" s="104" t="s">
        <v>2312</v>
      </c>
      <c r="F1267" s="104" t="s">
        <v>2313</v>
      </c>
      <c r="G1267" s="64" t="s">
        <v>3574</v>
      </c>
      <c r="H1267" s="203">
        <v>10000</v>
      </c>
      <c r="I1267" s="203">
        <v>0</v>
      </c>
      <c r="J1267" s="203">
        <v>0</v>
      </c>
      <c r="K1267" s="54">
        <v>42500</v>
      </c>
      <c r="L1267" s="104" t="s">
        <v>2314</v>
      </c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  <c r="BL1267" s="66"/>
      <c r="BM1267" s="66"/>
      <c r="BN1267" s="66"/>
      <c r="BO1267" s="66"/>
      <c r="BP1267" s="66"/>
      <c r="BQ1267" s="66"/>
      <c r="BR1267" s="66"/>
      <c r="BS1267" s="66"/>
      <c r="BT1267" s="66"/>
      <c r="BU1267" s="66"/>
      <c r="BV1267" s="66"/>
      <c r="BW1267" s="66"/>
      <c r="BX1267" s="66"/>
      <c r="BY1267" s="66"/>
      <c r="BZ1267" s="66"/>
      <c r="CA1267" s="66"/>
      <c r="CB1267" s="66"/>
      <c r="CC1267" s="66"/>
      <c r="CD1267" s="66"/>
      <c r="CE1267" s="66"/>
      <c r="CF1267" s="66"/>
      <c r="CG1267" s="66"/>
      <c r="CH1267" s="66"/>
      <c r="CI1267" s="66"/>
      <c r="CJ1267" s="66"/>
      <c r="CK1267" s="66"/>
      <c r="CL1267" s="66"/>
      <c r="CM1267" s="66"/>
      <c r="CN1267" s="66"/>
      <c r="CO1267" s="66"/>
      <c r="CP1267" s="66"/>
    </row>
    <row r="1268" spans="1:94" s="64" customFormat="1" ht="22.5" customHeight="1">
      <c r="A1268" s="64">
        <v>182</v>
      </c>
      <c r="C1268" s="104" t="s">
        <v>2315</v>
      </c>
      <c r="D1268" s="104" t="s">
        <v>2226</v>
      </c>
      <c r="E1268" s="104" t="s">
        <v>2312</v>
      </c>
      <c r="F1268" s="104" t="s">
        <v>2316</v>
      </c>
      <c r="G1268" s="64" t="s">
        <v>3574</v>
      </c>
      <c r="H1268" s="203">
        <v>15606</v>
      </c>
      <c r="I1268" s="203">
        <v>0</v>
      </c>
      <c r="J1268" s="203">
        <v>0</v>
      </c>
      <c r="K1268" s="54">
        <v>42500</v>
      </c>
      <c r="L1268" s="104" t="s">
        <v>2317</v>
      </c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66"/>
      <c r="BN1268" s="66"/>
      <c r="BO1268" s="66"/>
      <c r="BP1268" s="66"/>
      <c r="BQ1268" s="66"/>
      <c r="BR1268" s="66"/>
      <c r="BS1268" s="66"/>
      <c r="BT1268" s="66"/>
      <c r="BU1268" s="66"/>
      <c r="BV1268" s="66"/>
      <c r="BW1268" s="66"/>
      <c r="BX1268" s="66"/>
      <c r="BY1268" s="66"/>
      <c r="BZ1268" s="66"/>
      <c r="CA1268" s="66"/>
      <c r="CB1268" s="66"/>
      <c r="CC1268" s="66"/>
      <c r="CD1268" s="66"/>
      <c r="CE1268" s="66"/>
      <c r="CF1268" s="66"/>
      <c r="CG1268" s="66"/>
      <c r="CH1268" s="66"/>
      <c r="CI1268" s="66"/>
      <c r="CJ1268" s="66"/>
      <c r="CK1268" s="66"/>
      <c r="CL1268" s="66"/>
      <c r="CM1268" s="66"/>
      <c r="CN1268" s="66"/>
      <c r="CO1268" s="66"/>
      <c r="CP1268" s="66"/>
    </row>
    <row r="1269" spans="1:94" s="64" customFormat="1" ht="22.5" customHeight="1">
      <c r="A1269" s="64">
        <v>183</v>
      </c>
      <c r="C1269" s="104" t="s">
        <v>2318</v>
      </c>
      <c r="D1269" s="104" t="s">
        <v>2226</v>
      </c>
      <c r="E1269" s="104" t="s">
        <v>2319</v>
      </c>
      <c r="F1269" s="104" t="s">
        <v>2320</v>
      </c>
      <c r="G1269" s="64" t="s">
        <v>3574</v>
      </c>
      <c r="H1269" s="203">
        <v>1086</v>
      </c>
      <c r="I1269" s="203">
        <v>0</v>
      </c>
      <c r="J1269" s="203">
        <v>0</v>
      </c>
      <c r="K1269" s="54">
        <v>42501</v>
      </c>
      <c r="L1269" s="104" t="s">
        <v>2321</v>
      </c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  <c r="BP1269" s="66"/>
      <c r="BQ1269" s="66"/>
      <c r="BR1269" s="66"/>
      <c r="BS1269" s="66"/>
      <c r="BT1269" s="66"/>
      <c r="BU1269" s="66"/>
      <c r="BV1269" s="66"/>
      <c r="BW1269" s="66"/>
      <c r="BX1269" s="66"/>
      <c r="BY1269" s="66"/>
      <c r="BZ1269" s="66"/>
      <c r="CA1269" s="66"/>
      <c r="CB1269" s="66"/>
      <c r="CC1269" s="66"/>
      <c r="CD1269" s="66"/>
      <c r="CE1269" s="66"/>
      <c r="CF1269" s="66"/>
      <c r="CG1269" s="66"/>
      <c r="CH1269" s="66"/>
      <c r="CI1269" s="66"/>
      <c r="CJ1269" s="66"/>
      <c r="CK1269" s="66"/>
      <c r="CL1269" s="66"/>
      <c r="CM1269" s="66"/>
      <c r="CN1269" s="66"/>
      <c r="CO1269" s="66"/>
      <c r="CP1269" s="66"/>
    </row>
    <row r="1270" spans="1:94" s="64" customFormat="1" ht="22.5" customHeight="1">
      <c r="A1270" s="64">
        <v>184</v>
      </c>
      <c r="C1270" s="104" t="s">
        <v>2322</v>
      </c>
      <c r="D1270" s="104" t="s">
        <v>2258</v>
      </c>
      <c r="E1270" s="104" t="s">
        <v>2323</v>
      </c>
      <c r="F1270" s="104" t="s">
        <v>2324</v>
      </c>
      <c r="G1270" s="64" t="s">
        <v>3574</v>
      </c>
      <c r="H1270" s="203">
        <v>200</v>
      </c>
      <c r="I1270" s="203">
        <v>0</v>
      </c>
      <c r="J1270" s="203">
        <v>0</v>
      </c>
      <c r="K1270" s="54">
        <v>42501</v>
      </c>
      <c r="L1270" s="104" t="s">
        <v>2325</v>
      </c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  <c r="BP1270" s="66"/>
      <c r="BQ1270" s="66"/>
      <c r="BR1270" s="66"/>
      <c r="BS1270" s="66"/>
      <c r="BT1270" s="66"/>
      <c r="BU1270" s="66"/>
      <c r="BV1270" s="66"/>
      <c r="BW1270" s="66"/>
      <c r="BX1270" s="66"/>
      <c r="BY1270" s="66"/>
      <c r="BZ1270" s="66"/>
      <c r="CA1270" s="66"/>
      <c r="CB1270" s="66"/>
      <c r="CC1270" s="66"/>
      <c r="CD1270" s="66"/>
      <c r="CE1270" s="66"/>
      <c r="CF1270" s="66"/>
      <c r="CG1270" s="66"/>
      <c r="CH1270" s="66"/>
      <c r="CI1270" s="66"/>
      <c r="CJ1270" s="66"/>
      <c r="CK1270" s="66"/>
      <c r="CL1270" s="66"/>
      <c r="CM1270" s="66"/>
      <c r="CN1270" s="66"/>
      <c r="CO1270" s="66"/>
      <c r="CP1270" s="66"/>
    </row>
    <row r="1271" spans="1:94" s="64" customFormat="1" ht="22.5" customHeight="1">
      <c r="A1271" s="64">
        <v>185</v>
      </c>
      <c r="C1271" s="104" t="s">
        <v>2326</v>
      </c>
      <c r="D1271" s="104" t="s">
        <v>2258</v>
      </c>
      <c r="E1271" s="104" t="s">
        <v>2327</v>
      </c>
      <c r="F1271" s="104" t="s">
        <v>2328</v>
      </c>
      <c r="G1271" s="64" t="s">
        <v>3574</v>
      </c>
      <c r="H1271" s="203">
        <v>2250</v>
      </c>
      <c r="I1271" s="203">
        <v>0</v>
      </c>
      <c r="J1271" s="203">
        <v>0</v>
      </c>
      <c r="K1271" s="54">
        <v>42501</v>
      </c>
      <c r="L1271" s="104" t="s">
        <v>2329</v>
      </c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  <c r="BP1271" s="66"/>
      <c r="BQ1271" s="66"/>
      <c r="BR1271" s="66"/>
      <c r="BS1271" s="66"/>
      <c r="BT1271" s="66"/>
      <c r="BU1271" s="66"/>
      <c r="BV1271" s="66"/>
      <c r="BW1271" s="66"/>
      <c r="BX1271" s="66"/>
      <c r="BY1271" s="66"/>
      <c r="BZ1271" s="66"/>
      <c r="CA1271" s="66"/>
      <c r="CB1271" s="66"/>
      <c r="CC1271" s="66"/>
      <c r="CD1271" s="66"/>
      <c r="CE1271" s="66"/>
      <c r="CF1271" s="66"/>
      <c r="CG1271" s="66"/>
      <c r="CH1271" s="66"/>
      <c r="CI1271" s="66"/>
      <c r="CJ1271" s="66"/>
      <c r="CK1271" s="66"/>
      <c r="CL1271" s="66"/>
      <c r="CM1271" s="66"/>
      <c r="CN1271" s="66"/>
      <c r="CO1271" s="66"/>
      <c r="CP1271" s="66"/>
    </row>
    <row r="1272" spans="1:94" s="64" customFormat="1" ht="22.5" customHeight="1">
      <c r="A1272" s="64">
        <v>186</v>
      </c>
      <c r="C1272" s="104" t="s">
        <v>2330</v>
      </c>
      <c r="D1272" s="104" t="s">
        <v>2258</v>
      </c>
      <c r="E1272" s="104" t="s">
        <v>2331</v>
      </c>
      <c r="F1272" s="104" t="s">
        <v>2332</v>
      </c>
      <c r="G1272" s="64" t="s">
        <v>3574</v>
      </c>
      <c r="H1272" s="203">
        <v>3192</v>
      </c>
      <c r="I1272" s="203">
        <v>0</v>
      </c>
      <c r="J1272" s="203">
        <v>0</v>
      </c>
      <c r="K1272" s="54">
        <v>42501</v>
      </c>
      <c r="L1272" s="104" t="s">
        <v>2333</v>
      </c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  <c r="BP1272" s="66"/>
      <c r="BQ1272" s="66"/>
      <c r="BR1272" s="66"/>
      <c r="BS1272" s="66"/>
      <c r="BT1272" s="66"/>
      <c r="BU1272" s="66"/>
      <c r="BV1272" s="66"/>
      <c r="BW1272" s="66"/>
      <c r="BX1272" s="66"/>
      <c r="BY1272" s="66"/>
      <c r="BZ1272" s="66"/>
      <c r="CA1272" s="66"/>
      <c r="CB1272" s="66"/>
      <c r="CC1272" s="66"/>
      <c r="CD1272" s="66"/>
      <c r="CE1272" s="66"/>
      <c r="CF1272" s="66"/>
      <c r="CG1272" s="66"/>
      <c r="CH1272" s="66"/>
      <c r="CI1272" s="66"/>
      <c r="CJ1272" s="66"/>
      <c r="CK1272" s="66"/>
      <c r="CL1272" s="66"/>
      <c r="CM1272" s="66"/>
      <c r="CN1272" s="66"/>
      <c r="CO1272" s="66"/>
      <c r="CP1272" s="66"/>
    </row>
    <row r="1273" spans="1:94" s="64" customFormat="1" ht="22.5" customHeight="1">
      <c r="A1273" s="64">
        <v>187</v>
      </c>
      <c r="C1273" s="104" t="s">
        <v>2334</v>
      </c>
      <c r="D1273" s="104" t="s">
        <v>2217</v>
      </c>
      <c r="E1273" s="104" t="s">
        <v>2335</v>
      </c>
      <c r="F1273" s="104" t="s">
        <v>2336</v>
      </c>
      <c r="G1273" s="64" t="s">
        <v>3574</v>
      </c>
      <c r="H1273" s="203">
        <v>2334</v>
      </c>
      <c r="I1273" s="203">
        <v>0</v>
      </c>
      <c r="J1273" s="203">
        <v>0</v>
      </c>
      <c r="K1273" s="54">
        <v>42428</v>
      </c>
      <c r="L1273" s="104" t="s">
        <v>2337</v>
      </c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  <c r="BP1273" s="66"/>
      <c r="BQ1273" s="66"/>
      <c r="BR1273" s="66"/>
      <c r="BS1273" s="66"/>
      <c r="BT1273" s="66"/>
      <c r="BU1273" s="66"/>
      <c r="BV1273" s="66"/>
      <c r="BW1273" s="66"/>
      <c r="BX1273" s="66"/>
      <c r="BY1273" s="66"/>
      <c r="BZ1273" s="66"/>
      <c r="CA1273" s="66"/>
      <c r="CB1273" s="66"/>
      <c r="CC1273" s="66"/>
      <c r="CD1273" s="66"/>
      <c r="CE1273" s="66"/>
      <c r="CF1273" s="66"/>
      <c r="CG1273" s="66"/>
      <c r="CH1273" s="66"/>
      <c r="CI1273" s="66"/>
      <c r="CJ1273" s="66"/>
      <c r="CK1273" s="66"/>
      <c r="CL1273" s="66"/>
      <c r="CM1273" s="66"/>
      <c r="CN1273" s="66"/>
      <c r="CO1273" s="66"/>
      <c r="CP1273" s="66"/>
    </row>
    <row r="1274" spans="3:94" s="64" customFormat="1" ht="22.5" customHeight="1">
      <c r="C1274" s="104" t="s">
        <v>2338</v>
      </c>
      <c r="D1274" s="104" t="s">
        <v>2217</v>
      </c>
      <c r="E1274" s="104" t="s">
        <v>2335</v>
      </c>
      <c r="F1274" s="104" t="s">
        <v>2336</v>
      </c>
      <c r="G1274" s="64" t="s">
        <v>3574</v>
      </c>
      <c r="H1274" s="203">
        <v>2000</v>
      </c>
      <c r="I1274" s="203">
        <v>0</v>
      </c>
      <c r="J1274" s="203">
        <v>0</v>
      </c>
      <c r="K1274" s="104"/>
      <c r="L1274" s="104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66"/>
      <c r="BN1274" s="66"/>
      <c r="BO1274" s="66"/>
      <c r="BP1274" s="66"/>
      <c r="BQ1274" s="66"/>
      <c r="BR1274" s="66"/>
      <c r="BS1274" s="66"/>
      <c r="BT1274" s="66"/>
      <c r="BU1274" s="66"/>
      <c r="BV1274" s="66"/>
      <c r="BW1274" s="66"/>
      <c r="BX1274" s="66"/>
      <c r="BY1274" s="66"/>
      <c r="BZ1274" s="66"/>
      <c r="CA1274" s="66"/>
      <c r="CB1274" s="66"/>
      <c r="CC1274" s="66"/>
      <c r="CD1274" s="66"/>
      <c r="CE1274" s="66"/>
      <c r="CF1274" s="66"/>
      <c r="CG1274" s="66"/>
      <c r="CH1274" s="66"/>
      <c r="CI1274" s="66"/>
      <c r="CJ1274" s="66"/>
      <c r="CK1274" s="66"/>
      <c r="CL1274" s="66"/>
      <c r="CM1274" s="66"/>
      <c r="CN1274" s="66"/>
      <c r="CO1274" s="66"/>
      <c r="CP1274" s="66"/>
    </row>
    <row r="1275" spans="3:94" s="64" customFormat="1" ht="22.5" customHeight="1">
      <c r="C1275" s="104" t="s">
        <v>2339</v>
      </c>
      <c r="D1275" s="104" t="s">
        <v>2340</v>
      </c>
      <c r="E1275" s="104" t="s">
        <v>2335</v>
      </c>
      <c r="F1275" s="104" t="s">
        <v>2336</v>
      </c>
      <c r="G1275" s="64" t="s">
        <v>3574</v>
      </c>
      <c r="H1275" s="203">
        <v>2434</v>
      </c>
      <c r="I1275" s="203">
        <v>0</v>
      </c>
      <c r="J1275" s="203">
        <v>0</v>
      </c>
      <c r="K1275" s="104"/>
      <c r="L1275" s="104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  <c r="BP1275" s="66"/>
      <c r="BQ1275" s="66"/>
      <c r="BR1275" s="66"/>
      <c r="BS1275" s="66"/>
      <c r="BT1275" s="66"/>
      <c r="BU1275" s="66"/>
      <c r="BV1275" s="66"/>
      <c r="BW1275" s="66"/>
      <c r="BX1275" s="66"/>
      <c r="BY1275" s="66"/>
      <c r="BZ1275" s="66"/>
      <c r="CA1275" s="66"/>
      <c r="CB1275" s="66"/>
      <c r="CC1275" s="66"/>
      <c r="CD1275" s="66"/>
      <c r="CE1275" s="66"/>
      <c r="CF1275" s="66"/>
      <c r="CG1275" s="66"/>
      <c r="CH1275" s="66"/>
      <c r="CI1275" s="66"/>
      <c r="CJ1275" s="66"/>
      <c r="CK1275" s="66"/>
      <c r="CL1275" s="66"/>
      <c r="CM1275" s="66"/>
      <c r="CN1275" s="66"/>
      <c r="CO1275" s="66"/>
      <c r="CP1275" s="66"/>
    </row>
    <row r="1276" spans="1:94" s="64" customFormat="1" ht="22.5" customHeight="1">
      <c r="A1276" s="64">
        <v>188</v>
      </c>
      <c r="C1276" s="104" t="s">
        <v>2341</v>
      </c>
      <c r="D1276" s="104" t="s">
        <v>2217</v>
      </c>
      <c r="E1276" s="104" t="s">
        <v>2342</v>
      </c>
      <c r="F1276" s="104" t="s">
        <v>2343</v>
      </c>
      <c r="G1276" s="177" t="s">
        <v>2300</v>
      </c>
      <c r="H1276" s="203">
        <v>7800</v>
      </c>
      <c r="I1276" s="203">
        <v>0</v>
      </c>
      <c r="J1276" s="203">
        <v>0</v>
      </c>
      <c r="K1276" s="54">
        <v>42428</v>
      </c>
      <c r="L1276" s="104" t="s">
        <v>2344</v>
      </c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  <c r="BL1276" s="66"/>
      <c r="BM1276" s="66"/>
      <c r="BN1276" s="66"/>
      <c r="BO1276" s="66"/>
      <c r="BP1276" s="66"/>
      <c r="BQ1276" s="66"/>
      <c r="BR1276" s="66"/>
      <c r="BS1276" s="66"/>
      <c r="BT1276" s="66"/>
      <c r="BU1276" s="66"/>
      <c r="BV1276" s="66"/>
      <c r="BW1276" s="66"/>
      <c r="BX1276" s="66"/>
      <c r="BY1276" s="66"/>
      <c r="BZ1276" s="66"/>
      <c r="CA1276" s="66"/>
      <c r="CB1276" s="66"/>
      <c r="CC1276" s="66"/>
      <c r="CD1276" s="66"/>
      <c r="CE1276" s="66"/>
      <c r="CF1276" s="66"/>
      <c r="CG1276" s="66"/>
      <c r="CH1276" s="66"/>
      <c r="CI1276" s="66"/>
      <c r="CJ1276" s="66"/>
      <c r="CK1276" s="66"/>
      <c r="CL1276" s="66"/>
      <c r="CM1276" s="66"/>
      <c r="CN1276" s="66"/>
      <c r="CO1276" s="66"/>
      <c r="CP1276" s="66"/>
    </row>
    <row r="1277" spans="1:94" s="64" customFormat="1" ht="22.5" customHeight="1">
      <c r="A1277" s="64">
        <v>189</v>
      </c>
      <c r="C1277" s="104" t="s">
        <v>2345</v>
      </c>
      <c r="D1277" s="104" t="s">
        <v>2217</v>
      </c>
      <c r="E1277" s="104" t="s">
        <v>2346</v>
      </c>
      <c r="F1277" s="104" t="s">
        <v>2347</v>
      </c>
      <c r="G1277" s="64" t="s">
        <v>3574</v>
      </c>
      <c r="H1277" s="203">
        <v>620</v>
      </c>
      <c r="I1277" s="203">
        <v>0</v>
      </c>
      <c r="J1277" s="203">
        <v>0</v>
      </c>
      <c r="K1277" s="54">
        <v>42537</v>
      </c>
      <c r="L1277" s="104" t="s">
        <v>2348</v>
      </c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  <c r="BP1277" s="66"/>
      <c r="BQ1277" s="66"/>
      <c r="BR1277" s="66"/>
      <c r="BS1277" s="66"/>
      <c r="BT1277" s="66"/>
      <c r="BU1277" s="66"/>
      <c r="BV1277" s="66"/>
      <c r="BW1277" s="66"/>
      <c r="BX1277" s="66"/>
      <c r="BY1277" s="66"/>
      <c r="BZ1277" s="66"/>
      <c r="CA1277" s="66"/>
      <c r="CB1277" s="66"/>
      <c r="CC1277" s="66"/>
      <c r="CD1277" s="66"/>
      <c r="CE1277" s="66"/>
      <c r="CF1277" s="66"/>
      <c r="CG1277" s="66"/>
      <c r="CH1277" s="66"/>
      <c r="CI1277" s="66"/>
      <c r="CJ1277" s="66"/>
      <c r="CK1277" s="66"/>
      <c r="CL1277" s="66"/>
      <c r="CM1277" s="66"/>
      <c r="CN1277" s="66"/>
      <c r="CO1277" s="66"/>
      <c r="CP1277" s="66"/>
    </row>
    <row r="1278" spans="3:94" s="64" customFormat="1" ht="22.5" customHeight="1">
      <c r="C1278" s="104" t="s">
        <v>2349</v>
      </c>
      <c r="D1278" s="104" t="s">
        <v>2217</v>
      </c>
      <c r="E1278" s="104" t="s">
        <v>2346</v>
      </c>
      <c r="F1278" s="104" t="s">
        <v>2347</v>
      </c>
      <c r="G1278" s="64" t="s">
        <v>3574</v>
      </c>
      <c r="H1278" s="203">
        <v>1500</v>
      </c>
      <c r="I1278" s="203">
        <v>0</v>
      </c>
      <c r="J1278" s="203">
        <v>0</v>
      </c>
      <c r="K1278" s="54">
        <v>42537</v>
      </c>
      <c r="L1278" s="104" t="s">
        <v>2350</v>
      </c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  <c r="BP1278" s="66"/>
      <c r="BQ1278" s="66"/>
      <c r="BR1278" s="66"/>
      <c r="BS1278" s="66"/>
      <c r="BT1278" s="66"/>
      <c r="BU1278" s="66"/>
      <c r="BV1278" s="66"/>
      <c r="BW1278" s="66"/>
      <c r="BX1278" s="66"/>
      <c r="BY1278" s="66"/>
      <c r="BZ1278" s="66"/>
      <c r="CA1278" s="66"/>
      <c r="CB1278" s="66"/>
      <c r="CC1278" s="66"/>
      <c r="CD1278" s="66"/>
      <c r="CE1278" s="66"/>
      <c r="CF1278" s="66"/>
      <c r="CG1278" s="66"/>
      <c r="CH1278" s="66"/>
      <c r="CI1278" s="66"/>
      <c r="CJ1278" s="66"/>
      <c r="CK1278" s="66"/>
      <c r="CL1278" s="66"/>
      <c r="CM1278" s="66"/>
      <c r="CN1278" s="66"/>
      <c r="CO1278" s="66"/>
      <c r="CP1278" s="66"/>
    </row>
    <row r="1279" spans="1:94" s="64" customFormat="1" ht="22.5" customHeight="1">
      <c r="A1279" s="64">
        <v>190</v>
      </c>
      <c r="C1279" s="104" t="s">
        <v>2351</v>
      </c>
      <c r="D1279" s="104" t="s">
        <v>3609</v>
      </c>
      <c r="E1279" s="104" t="s">
        <v>2352</v>
      </c>
      <c r="F1279" s="104" t="s">
        <v>2353</v>
      </c>
      <c r="G1279" s="64" t="s">
        <v>3574</v>
      </c>
      <c r="H1279" s="203">
        <v>200</v>
      </c>
      <c r="I1279" s="203">
        <v>0</v>
      </c>
      <c r="J1279" s="203">
        <v>0</v>
      </c>
      <c r="K1279" s="54">
        <v>42428</v>
      </c>
      <c r="L1279" s="104" t="s">
        <v>2354</v>
      </c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  <c r="BL1279" s="66"/>
      <c r="BM1279" s="66"/>
      <c r="BN1279" s="66"/>
      <c r="BO1279" s="66"/>
      <c r="BP1279" s="66"/>
      <c r="BQ1279" s="66"/>
      <c r="BR1279" s="66"/>
      <c r="BS1279" s="66"/>
      <c r="BT1279" s="66"/>
      <c r="BU1279" s="66"/>
      <c r="BV1279" s="66"/>
      <c r="BW1279" s="66"/>
      <c r="BX1279" s="66"/>
      <c r="BY1279" s="66"/>
      <c r="BZ1279" s="66"/>
      <c r="CA1279" s="66"/>
      <c r="CB1279" s="66"/>
      <c r="CC1279" s="66"/>
      <c r="CD1279" s="66"/>
      <c r="CE1279" s="66"/>
      <c r="CF1279" s="66"/>
      <c r="CG1279" s="66"/>
      <c r="CH1279" s="66"/>
      <c r="CI1279" s="66"/>
      <c r="CJ1279" s="66"/>
      <c r="CK1279" s="66"/>
      <c r="CL1279" s="66"/>
      <c r="CM1279" s="66"/>
      <c r="CN1279" s="66"/>
      <c r="CO1279" s="66"/>
      <c r="CP1279" s="66"/>
    </row>
    <row r="1280" spans="1:94" s="64" customFormat="1" ht="22.5" customHeight="1">
      <c r="A1280" s="64">
        <v>191</v>
      </c>
      <c r="C1280" s="104" t="s">
        <v>2294</v>
      </c>
      <c r="D1280" s="104" t="s">
        <v>2217</v>
      </c>
      <c r="E1280" s="104" t="s">
        <v>2295</v>
      </c>
      <c r="F1280" s="104" t="s">
        <v>2355</v>
      </c>
      <c r="G1280" s="177" t="s">
        <v>2356</v>
      </c>
      <c r="H1280" s="203">
        <v>34000</v>
      </c>
      <c r="I1280" s="203">
        <v>0</v>
      </c>
      <c r="J1280" s="203">
        <v>0</v>
      </c>
      <c r="K1280" s="54">
        <v>42428</v>
      </c>
      <c r="L1280" s="104" t="s">
        <v>2357</v>
      </c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66"/>
      <c r="BN1280" s="66"/>
      <c r="BO1280" s="66"/>
      <c r="BP1280" s="66"/>
      <c r="BQ1280" s="66"/>
      <c r="BR1280" s="66"/>
      <c r="BS1280" s="66"/>
      <c r="BT1280" s="66"/>
      <c r="BU1280" s="66"/>
      <c r="BV1280" s="66"/>
      <c r="BW1280" s="66"/>
      <c r="BX1280" s="66"/>
      <c r="BY1280" s="66"/>
      <c r="BZ1280" s="66"/>
      <c r="CA1280" s="66"/>
      <c r="CB1280" s="66"/>
      <c r="CC1280" s="66"/>
      <c r="CD1280" s="66"/>
      <c r="CE1280" s="66"/>
      <c r="CF1280" s="66"/>
      <c r="CG1280" s="66"/>
      <c r="CH1280" s="66"/>
      <c r="CI1280" s="66"/>
      <c r="CJ1280" s="66"/>
      <c r="CK1280" s="66"/>
      <c r="CL1280" s="66"/>
      <c r="CM1280" s="66"/>
      <c r="CN1280" s="66"/>
      <c r="CO1280" s="66"/>
      <c r="CP1280" s="66"/>
    </row>
    <row r="1281" spans="1:94" s="64" customFormat="1" ht="22.5" customHeight="1">
      <c r="A1281" s="64">
        <v>192</v>
      </c>
      <c r="C1281" s="104" t="s">
        <v>2287</v>
      </c>
      <c r="D1281" s="104" t="s">
        <v>2258</v>
      </c>
      <c r="E1281" s="104" t="s">
        <v>2291</v>
      </c>
      <c r="F1281" s="104" t="s">
        <v>2358</v>
      </c>
      <c r="G1281" s="177" t="s">
        <v>2359</v>
      </c>
      <c r="H1281" s="203">
        <v>46000</v>
      </c>
      <c r="I1281" s="203">
        <v>0</v>
      </c>
      <c r="J1281" s="203">
        <v>0</v>
      </c>
      <c r="K1281" s="54">
        <v>42501</v>
      </c>
      <c r="L1281" s="104" t="s">
        <v>2360</v>
      </c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66"/>
      <c r="BN1281" s="66"/>
      <c r="BO1281" s="66"/>
      <c r="BP1281" s="66"/>
      <c r="BQ1281" s="66"/>
      <c r="BR1281" s="66"/>
      <c r="BS1281" s="66"/>
      <c r="BT1281" s="66"/>
      <c r="BU1281" s="66"/>
      <c r="BV1281" s="66"/>
      <c r="BW1281" s="66"/>
      <c r="BX1281" s="66"/>
      <c r="BY1281" s="66"/>
      <c r="BZ1281" s="66"/>
      <c r="CA1281" s="66"/>
      <c r="CB1281" s="66"/>
      <c r="CC1281" s="66"/>
      <c r="CD1281" s="66"/>
      <c r="CE1281" s="66"/>
      <c r="CF1281" s="66"/>
      <c r="CG1281" s="66"/>
      <c r="CH1281" s="66"/>
      <c r="CI1281" s="66"/>
      <c r="CJ1281" s="66"/>
      <c r="CK1281" s="66"/>
      <c r="CL1281" s="66"/>
      <c r="CM1281" s="66"/>
      <c r="CN1281" s="66"/>
      <c r="CO1281" s="66"/>
      <c r="CP1281" s="66"/>
    </row>
    <row r="1282" spans="1:94" s="64" customFormat="1" ht="22.5" customHeight="1">
      <c r="A1282" s="64">
        <v>193</v>
      </c>
      <c r="C1282" s="104" t="s">
        <v>2361</v>
      </c>
      <c r="D1282" s="104" t="s">
        <v>2195</v>
      </c>
      <c r="E1282" s="104" t="s">
        <v>2362</v>
      </c>
      <c r="F1282" s="104" t="s">
        <v>2363</v>
      </c>
      <c r="G1282" s="177" t="s">
        <v>2300</v>
      </c>
      <c r="H1282" s="203">
        <v>11000</v>
      </c>
      <c r="I1282" s="203">
        <v>0</v>
      </c>
      <c r="J1282" s="203">
        <v>0</v>
      </c>
      <c r="K1282" s="178">
        <v>42537</v>
      </c>
      <c r="L1282" s="104" t="s">
        <v>2364</v>
      </c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  <c r="BH1282" s="66"/>
      <c r="BI1282" s="66"/>
      <c r="BJ1282" s="66"/>
      <c r="BK1282" s="66"/>
      <c r="BL1282" s="66"/>
      <c r="BM1282" s="66"/>
      <c r="BN1282" s="66"/>
      <c r="BO1282" s="66"/>
      <c r="BP1282" s="66"/>
      <c r="BQ1282" s="66"/>
      <c r="BR1282" s="66"/>
      <c r="BS1282" s="66"/>
      <c r="BT1282" s="66"/>
      <c r="BU1282" s="66"/>
      <c r="BV1282" s="66"/>
      <c r="BW1282" s="66"/>
      <c r="BX1282" s="66"/>
      <c r="BY1282" s="66"/>
      <c r="BZ1282" s="66"/>
      <c r="CA1282" s="66"/>
      <c r="CB1282" s="66"/>
      <c r="CC1282" s="66"/>
      <c r="CD1282" s="66"/>
      <c r="CE1282" s="66"/>
      <c r="CF1282" s="66"/>
      <c r="CG1282" s="66"/>
      <c r="CH1282" s="66"/>
      <c r="CI1282" s="66"/>
      <c r="CJ1282" s="66"/>
      <c r="CK1282" s="66"/>
      <c r="CL1282" s="66"/>
      <c r="CM1282" s="66"/>
      <c r="CN1282" s="66"/>
      <c r="CO1282" s="66"/>
      <c r="CP1282" s="66"/>
    </row>
    <row r="1283" spans="1:13" s="4" customFormat="1" ht="25.5">
      <c r="A1283" s="23">
        <v>5</v>
      </c>
      <c r="B1283" s="25" t="s">
        <v>3564</v>
      </c>
      <c r="C1283" s="26"/>
      <c r="D1283" s="26"/>
      <c r="E1283" s="26"/>
      <c r="F1283" s="26"/>
      <c r="G1283" s="27">
        <f>+SUM(G1284:G1503)</f>
        <v>0</v>
      </c>
      <c r="H1283" s="191">
        <f>+SUM(H1284:H1503)</f>
        <v>2817523</v>
      </c>
      <c r="I1283" s="191">
        <f>+SUM(I1284:I1503)</f>
        <v>0</v>
      </c>
      <c r="J1283" s="191">
        <f>+SUM(J1284:J1503)</f>
        <v>0</v>
      </c>
      <c r="K1283" s="26"/>
      <c r="L1283" s="29"/>
      <c r="M1283" s="29"/>
    </row>
    <row r="1284" spans="1:98" s="87" customFormat="1" ht="24.75" customHeight="1">
      <c r="A1284" s="84">
        <v>1</v>
      </c>
      <c r="B1284" s="89"/>
      <c r="C1284" s="84" t="s">
        <v>5220</v>
      </c>
      <c r="D1284" s="84" t="s">
        <v>5221</v>
      </c>
      <c r="E1284" s="84" t="s">
        <v>5222</v>
      </c>
      <c r="F1284" s="84" t="s">
        <v>5223</v>
      </c>
      <c r="G1284" s="90" t="s">
        <v>6172</v>
      </c>
      <c r="H1284" s="214">
        <v>26000</v>
      </c>
      <c r="I1284" s="215"/>
      <c r="J1284" s="215"/>
      <c r="K1284" s="84" t="s">
        <v>5224</v>
      </c>
      <c r="L1284" s="91" t="s">
        <v>5225</v>
      </c>
      <c r="M1284" s="89" t="s">
        <v>5226</v>
      </c>
      <c r="N1284" s="92"/>
      <c r="O1284" s="92"/>
      <c r="P1284" s="92"/>
      <c r="Q1284" s="92"/>
      <c r="R1284" s="92"/>
      <c r="S1284" s="92"/>
      <c r="T1284" s="92"/>
      <c r="U1284" s="92"/>
      <c r="V1284" s="92"/>
      <c r="W1284" s="92"/>
      <c r="X1284" s="92"/>
      <c r="Y1284" s="92"/>
      <c r="Z1284" s="92"/>
      <c r="AA1284" s="92"/>
      <c r="AB1284" s="92"/>
      <c r="AC1284" s="92"/>
      <c r="AD1284" s="92"/>
      <c r="AE1284" s="92"/>
      <c r="AF1284" s="92"/>
      <c r="AG1284" s="92"/>
      <c r="AH1284" s="92"/>
      <c r="AI1284" s="92"/>
      <c r="AJ1284" s="92"/>
      <c r="AK1284" s="92"/>
      <c r="AL1284" s="92"/>
      <c r="AM1284" s="92"/>
      <c r="AN1284" s="92"/>
      <c r="AO1284" s="92"/>
      <c r="AP1284" s="92"/>
      <c r="AQ1284" s="92"/>
      <c r="AR1284" s="92"/>
      <c r="AS1284" s="92"/>
      <c r="AT1284" s="92"/>
      <c r="AU1284" s="92"/>
      <c r="AV1284" s="92"/>
      <c r="AW1284" s="92"/>
      <c r="AX1284" s="92"/>
      <c r="AY1284" s="92"/>
      <c r="AZ1284" s="92"/>
      <c r="BA1284" s="92"/>
      <c r="BB1284" s="92"/>
      <c r="BC1284" s="92"/>
      <c r="BD1284" s="92"/>
      <c r="BE1284" s="92"/>
      <c r="BF1284" s="92"/>
      <c r="BG1284" s="92"/>
      <c r="BH1284" s="92"/>
      <c r="BI1284" s="92"/>
      <c r="BJ1284" s="92"/>
      <c r="BK1284" s="92"/>
      <c r="BL1284" s="92"/>
      <c r="BM1284" s="92"/>
      <c r="BN1284" s="92"/>
      <c r="BO1284" s="92"/>
      <c r="BP1284" s="92"/>
      <c r="BQ1284" s="92"/>
      <c r="BR1284" s="92"/>
      <c r="BS1284" s="92"/>
      <c r="BT1284" s="92"/>
      <c r="BU1284" s="92"/>
      <c r="BV1284" s="92"/>
      <c r="BW1284" s="92"/>
      <c r="BX1284" s="92"/>
      <c r="BY1284" s="92"/>
      <c r="BZ1284" s="92"/>
      <c r="CA1284" s="92"/>
      <c r="CB1284" s="92"/>
      <c r="CC1284" s="92"/>
      <c r="CD1284" s="92"/>
      <c r="CE1284" s="92"/>
      <c r="CF1284" s="92"/>
      <c r="CG1284" s="92"/>
      <c r="CH1284" s="92"/>
      <c r="CI1284" s="92"/>
      <c r="CJ1284" s="92"/>
      <c r="CK1284" s="92"/>
      <c r="CL1284" s="92"/>
      <c r="CM1284" s="92"/>
      <c r="CN1284" s="92"/>
      <c r="CO1284" s="92"/>
      <c r="CP1284" s="92"/>
      <c r="CQ1284" s="92"/>
      <c r="CR1284" s="92"/>
      <c r="CS1284" s="92"/>
      <c r="CT1284" s="92"/>
    </row>
    <row r="1285" spans="1:98" s="87" customFormat="1" ht="24.75" customHeight="1">
      <c r="A1285" s="84">
        <v>2</v>
      </c>
      <c r="B1285" s="89"/>
      <c r="C1285" s="84" t="s">
        <v>5227</v>
      </c>
      <c r="D1285" s="84" t="s">
        <v>5221</v>
      </c>
      <c r="E1285" s="85" t="s">
        <v>5228</v>
      </c>
      <c r="F1285" s="90" t="s">
        <v>5229</v>
      </c>
      <c r="G1285" s="86" t="s">
        <v>3574</v>
      </c>
      <c r="H1285" s="214">
        <v>5000</v>
      </c>
      <c r="I1285" s="215"/>
      <c r="J1285" s="215"/>
      <c r="K1285" s="84" t="s">
        <v>5230</v>
      </c>
      <c r="L1285" s="90" t="s">
        <v>5231</v>
      </c>
      <c r="M1285" s="89"/>
      <c r="N1285" s="92"/>
      <c r="O1285" s="92"/>
      <c r="P1285" s="92"/>
      <c r="Q1285" s="92"/>
      <c r="R1285" s="92"/>
      <c r="S1285" s="92"/>
      <c r="T1285" s="92"/>
      <c r="U1285" s="92"/>
      <c r="V1285" s="92"/>
      <c r="W1285" s="92"/>
      <c r="X1285" s="92"/>
      <c r="Y1285" s="92"/>
      <c r="Z1285" s="92"/>
      <c r="AA1285" s="92"/>
      <c r="AB1285" s="92"/>
      <c r="AC1285" s="92"/>
      <c r="AD1285" s="92"/>
      <c r="AE1285" s="92"/>
      <c r="AF1285" s="92"/>
      <c r="AG1285" s="92"/>
      <c r="AH1285" s="92"/>
      <c r="AI1285" s="92"/>
      <c r="AJ1285" s="92"/>
      <c r="AK1285" s="92"/>
      <c r="AL1285" s="92"/>
      <c r="AM1285" s="92"/>
      <c r="AN1285" s="92"/>
      <c r="AO1285" s="92"/>
      <c r="AP1285" s="92"/>
      <c r="AQ1285" s="92"/>
      <c r="AR1285" s="92"/>
      <c r="AS1285" s="92"/>
      <c r="AT1285" s="92"/>
      <c r="AU1285" s="92"/>
      <c r="AV1285" s="92"/>
      <c r="AW1285" s="92"/>
      <c r="AX1285" s="92"/>
      <c r="AY1285" s="92"/>
      <c r="AZ1285" s="92"/>
      <c r="BA1285" s="92"/>
      <c r="BB1285" s="92"/>
      <c r="BC1285" s="92"/>
      <c r="BD1285" s="92"/>
      <c r="BE1285" s="92"/>
      <c r="BF1285" s="92"/>
      <c r="BG1285" s="92"/>
      <c r="BH1285" s="92"/>
      <c r="BI1285" s="92"/>
      <c r="BJ1285" s="92"/>
      <c r="BK1285" s="92"/>
      <c r="BL1285" s="92"/>
      <c r="BM1285" s="92"/>
      <c r="BN1285" s="92"/>
      <c r="BO1285" s="92"/>
      <c r="BP1285" s="92"/>
      <c r="BQ1285" s="92"/>
      <c r="BR1285" s="92"/>
      <c r="BS1285" s="92"/>
      <c r="BT1285" s="92"/>
      <c r="BU1285" s="92"/>
      <c r="BV1285" s="92"/>
      <c r="BW1285" s="92"/>
      <c r="BX1285" s="92"/>
      <c r="BY1285" s="92"/>
      <c r="BZ1285" s="92"/>
      <c r="CA1285" s="92"/>
      <c r="CB1285" s="92"/>
      <c r="CC1285" s="92"/>
      <c r="CD1285" s="92"/>
      <c r="CE1285" s="92"/>
      <c r="CF1285" s="92"/>
      <c r="CG1285" s="92"/>
      <c r="CH1285" s="92"/>
      <c r="CI1285" s="92"/>
      <c r="CJ1285" s="92"/>
      <c r="CK1285" s="92"/>
      <c r="CL1285" s="92"/>
      <c r="CM1285" s="92"/>
      <c r="CN1285" s="92"/>
      <c r="CO1285" s="92"/>
      <c r="CP1285" s="92"/>
      <c r="CQ1285" s="92"/>
      <c r="CR1285" s="92"/>
      <c r="CS1285" s="92"/>
      <c r="CT1285" s="92"/>
    </row>
    <row r="1286" spans="1:98" s="87" customFormat="1" ht="24.75" customHeight="1">
      <c r="A1286" s="84">
        <v>3</v>
      </c>
      <c r="B1286" s="89"/>
      <c r="C1286" s="84" t="s">
        <v>5232</v>
      </c>
      <c r="D1286" s="84" t="s">
        <v>5233</v>
      </c>
      <c r="E1286" s="85" t="s">
        <v>5234</v>
      </c>
      <c r="F1286" s="90" t="s">
        <v>5235</v>
      </c>
      <c r="G1286" s="86" t="s">
        <v>3574</v>
      </c>
      <c r="H1286" s="216">
        <v>400</v>
      </c>
      <c r="I1286" s="215"/>
      <c r="J1286" s="215"/>
      <c r="K1286" s="84">
        <v>3.92015</v>
      </c>
      <c r="L1286" s="90" t="s">
        <v>5236</v>
      </c>
      <c r="M1286" s="89"/>
      <c r="N1286" s="92"/>
      <c r="O1286" s="92"/>
      <c r="P1286" s="92"/>
      <c r="Q1286" s="92"/>
      <c r="R1286" s="92"/>
      <c r="S1286" s="92"/>
      <c r="T1286" s="92"/>
      <c r="U1286" s="92"/>
      <c r="V1286" s="92"/>
      <c r="W1286" s="92"/>
      <c r="X1286" s="92"/>
      <c r="Y1286" s="92"/>
      <c r="Z1286" s="92"/>
      <c r="AA1286" s="92"/>
      <c r="AB1286" s="92"/>
      <c r="AC1286" s="92"/>
      <c r="AD1286" s="92"/>
      <c r="AE1286" s="92"/>
      <c r="AF1286" s="92"/>
      <c r="AG1286" s="92"/>
      <c r="AH1286" s="92"/>
      <c r="AI1286" s="92"/>
      <c r="AJ1286" s="92"/>
      <c r="AK1286" s="92"/>
      <c r="AL1286" s="92"/>
      <c r="AM1286" s="92"/>
      <c r="AN1286" s="92"/>
      <c r="AO1286" s="92"/>
      <c r="AP1286" s="92"/>
      <c r="AQ1286" s="92"/>
      <c r="AR1286" s="92"/>
      <c r="AS1286" s="92"/>
      <c r="AT1286" s="92"/>
      <c r="AU1286" s="92"/>
      <c r="AV1286" s="92"/>
      <c r="AW1286" s="92"/>
      <c r="AX1286" s="92"/>
      <c r="AY1286" s="92"/>
      <c r="AZ1286" s="92"/>
      <c r="BA1286" s="92"/>
      <c r="BB1286" s="92"/>
      <c r="BC1286" s="92"/>
      <c r="BD1286" s="92"/>
      <c r="BE1286" s="92"/>
      <c r="BF1286" s="92"/>
      <c r="BG1286" s="92"/>
      <c r="BH1286" s="92"/>
      <c r="BI1286" s="92"/>
      <c r="BJ1286" s="92"/>
      <c r="BK1286" s="92"/>
      <c r="BL1286" s="92"/>
      <c r="BM1286" s="92"/>
      <c r="BN1286" s="92"/>
      <c r="BO1286" s="92"/>
      <c r="BP1286" s="92"/>
      <c r="BQ1286" s="92"/>
      <c r="BR1286" s="92"/>
      <c r="BS1286" s="92"/>
      <c r="BT1286" s="92"/>
      <c r="BU1286" s="92"/>
      <c r="BV1286" s="92"/>
      <c r="BW1286" s="92"/>
      <c r="BX1286" s="92"/>
      <c r="BY1286" s="92"/>
      <c r="BZ1286" s="92"/>
      <c r="CA1286" s="92"/>
      <c r="CB1286" s="92"/>
      <c r="CC1286" s="92"/>
      <c r="CD1286" s="92"/>
      <c r="CE1286" s="92"/>
      <c r="CF1286" s="92"/>
      <c r="CG1286" s="92"/>
      <c r="CH1286" s="92"/>
      <c r="CI1286" s="92"/>
      <c r="CJ1286" s="92"/>
      <c r="CK1286" s="92"/>
      <c r="CL1286" s="92"/>
      <c r="CM1286" s="92"/>
      <c r="CN1286" s="92"/>
      <c r="CO1286" s="92"/>
      <c r="CP1286" s="92"/>
      <c r="CQ1286" s="92"/>
      <c r="CR1286" s="92"/>
      <c r="CS1286" s="92"/>
      <c r="CT1286" s="92"/>
    </row>
    <row r="1287" spans="1:98" s="87" customFormat="1" ht="24.75" customHeight="1">
      <c r="A1287" s="84">
        <v>4</v>
      </c>
      <c r="B1287" s="89"/>
      <c r="C1287" s="84" t="s">
        <v>5232</v>
      </c>
      <c r="D1287" s="84" t="s">
        <v>5233</v>
      </c>
      <c r="E1287" s="85" t="s">
        <v>5234</v>
      </c>
      <c r="F1287" s="90" t="s">
        <v>5237</v>
      </c>
      <c r="G1287" s="86" t="s">
        <v>3574</v>
      </c>
      <c r="H1287" s="197">
        <v>1300</v>
      </c>
      <c r="I1287" s="215"/>
      <c r="J1287" s="215"/>
      <c r="K1287" s="84" t="s">
        <v>5238</v>
      </c>
      <c r="L1287" s="90" t="s">
        <v>5239</v>
      </c>
      <c r="M1287" s="89"/>
      <c r="N1287" s="92"/>
      <c r="O1287" s="92"/>
      <c r="P1287" s="92"/>
      <c r="Q1287" s="92"/>
      <c r="R1287" s="92"/>
      <c r="S1287" s="92"/>
      <c r="T1287" s="92"/>
      <c r="U1287" s="92"/>
      <c r="V1287" s="92"/>
      <c r="W1287" s="92"/>
      <c r="X1287" s="92"/>
      <c r="Y1287" s="92"/>
      <c r="Z1287" s="92"/>
      <c r="AA1287" s="92"/>
      <c r="AB1287" s="92"/>
      <c r="AC1287" s="92"/>
      <c r="AD1287" s="92"/>
      <c r="AE1287" s="92"/>
      <c r="AF1287" s="92"/>
      <c r="AG1287" s="92"/>
      <c r="AH1287" s="92"/>
      <c r="AI1287" s="92"/>
      <c r="AJ1287" s="92"/>
      <c r="AK1287" s="92"/>
      <c r="AL1287" s="92"/>
      <c r="AM1287" s="92"/>
      <c r="AN1287" s="92"/>
      <c r="AO1287" s="92"/>
      <c r="AP1287" s="92"/>
      <c r="AQ1287" s="92"/>
      <c r="AR1287" s="92"/>
      <c r="AS1287" s="92"/>
      <c r="AT1287" s="92"/>
      <c r="AU1287" s="92"/>
      <c r="AV1287" s="92"/>
      <c r="AW1287" s="92"/>
      <c r="AX1287" s="92"/>
      <c r="AY1287" s="92"/>
      <c r="AZ1287" s="92"/>
      <c r="BA1287" s="92"/>
      <c r="BB1287" s="92"/>
      <c r="BC1287" s="92"/>
      <c r="BD1287" s="92"/>
      <c r="BE1287" s="92"/>
      <c r="BF1287" s="92"/>
      <c r="BG1287" s="92"/>
      <c r="BH1287" s="92"/>
      <c r="BI1287" s="92"/>
      <c r="BJ1287" s="92"/>
      <c r="BK1287" s="92"/>
      <c r="BL1287" s="92"/>
      <c r="BM1287" s="92"/>
      <c r="BN1287" s="92"/>
      <c r="BO1287" s="92"/>
      <c r="BP1287" s="92"/>
      <c r="BQ1287" s="92"/>
      <c r="BR1287" s="92"/>
      <c r="BS1287" s="92"/>
      <c r="BT1287" s="92"/>
      <c r="BU1287" s="92"/>
      <c r="BV1287" s="92"/>
      <c r="BW1287" s="92"/>
      <c r="BX1287" s="92"/>
      <c r="BY1287" s="92"/>
      <c r="BZ1287" s="92"/>
      <c r="CA1287" s="92"/>
      <c r="CB1287" s="92"/>
      <c r="CC1287" s="92"/>
      <c r="CD1287" s="92"/>
      <c r="CE1287" s="92"/>
      <c r="CF1287" s="92"/>
      <c r="CG1287" s="92"/>
      <c r="CH1287" s="92"/>
      <c r="CI1287" s="92"/>
      <c r="CJ1287" s="92"/>
      <c r="CK1287" s="92"/>
      <c r="CL1287" s="92"/>
      <c r="CM1287" s="92"/>
      <c r="CN1287" s="92"/>
      <c r="CO1287" s="92"/>
      <c r="CP1287" s="92"/>
      <c r="CQ1287" s="92"/>
      <c r="CR1287" s="92"/>
      <c r="CS1287" s="92"/>
      <c r="CT1287" s="92"/>
    </row>
    <row r="1288" spans="1:98" s="87" customFormat="1" ht="24.75" customHeight="1">
      <c r="A1288" s="84">
        <v>5</v>
      </c>
      <c r="B1288" s="89"/>
      <c r="C1288" s="84" t="s">
        <v>5240</v>
      </c>
      <c r="D1288" s="84" t="s">
        <v>5233</v>
      </c>
      <c r="E1288" s="84" t="s">
        <v>5241</v>
      </c>
      <c r="F1288" s="84" t="s">
        <v>5242</v>
      </c>
      <c r="G1288" s="86" t="s">
        <v>3574</v>
      </c>
      <c r="H1288" s="214">
        <v>4000</v>
      </c>
      <c r="I1288" s="215"/>
      <c r="J1288" s="215"/>
      <c r="K1288" s="84" t="s">
        <v>5243</v>
      </c>
      <c r="L1288" s="84" t="s">
        <v>5244</v>
      </c>
      <c r="M1288" s="89"/>
      <c r="N1288" s="92"/>
      <c r="O1288" s="92"/>
      <c r="P1288" s="92"/>
      <c r="Q1288" s="92"/>
      <c r="R1288" s="92"/>
      <c r="S1288" s="92"/>
      <c r="T1288" s="92"/>
      <c r="U1288" s="92"/>
      <c r="V1288" s="92"/>
      <c r="W1288" s="92"/>
      <c r="X1288" s="92"/>
      <c r="Y1288" s="92"/>
      <c r="Z1288" s="92"/>
      <c r="AA1288" s="92"/>
      <c r="AB1288" s="92"/>
      <c r="AC1288" s="92"/>
      <c r="AD1288" s="92"/>
      <c r="AE1288" s="92"/>
      <c r="AF1288" s="92"/>
      <c r="AG1288" s="92"/>
      <c r="AH1288" s="92"/>
      <c r="AI1288" s="92"/>
      <c r="AJ1288" s="92"/>
      <c r="AK1288" s="92"/>
      <c r="AL1288" s="92"/>
      <c r="AM1288" s="92"/>
      <c r="AN1288" s="92"/>
      <c r="AO1288" s="92"/>
      <c r="AP1288" s="92"/>
      <c r="AQ1288" s="92"/>
      <c r="AR1288" s="92"/>
      <c r="AS1288" s="92"/>
      <c r="AT1288" s="92"/>
      <c r="AU1288" s="92"/>
      <c r="AV1288" s="92"/>
      <c r="AW1288" s="92"/>
      <c r="AX1288" s="92"/>
      <c r="AY1288" s="92"/>
      <c r="AZ1288" s="92"/>
      <c r="BA1288" s="92"/>
      <c r="BB1288" s="92"/>
      <c r="BC1288" s="92"/>
      <c r="BD1288" s="92"/>
      <c r="BE1288" s="92"/>
      <c r="BF1288" s="92"/>
      <c r="BG1288" s="92"/>
      <c r="BH1288" s="92"/>
      <c r="BI1288" s="92"/>
      <c r="BJ1288" s="92"/>
      <c r="BK1288" s="92"/>
      <c r="BL1288" s="92"/>
      <c r="BM1288" s="92"/>
      <c r="BN1288" s="92"/>
      <c r="BO1288" s="92"/>
      <c r="BP1288" s="92"/>
      <c r="BQ1288" s="92"/>
      <c r="BR1288" s="92"/>
      <c r="BS1288" s="92"/>
      <c r="BT1288" s="92"/>
      <c r="BU1288" s="92"/>
      <c r="BV1288" s="92"/>
      <c r="BW1288" s="92"/>
      <c r="BX1288" s="92"/>
      <c r="BY1288" s="92"/>
      <c r="BZ1288" s="92"/>
      <c r="CA1288" s="92"/>
      <c r="CB1288" s="92"/>
      <c r="CC1288" s="92"/>
      <c r="CD1288" s="92"/>
      <c r="CE1288" s="92"/>
      <c r="CF1288" s="92"/>
      <c r="CG1288" s="92"/>
      <c r="CH1288" s="92"/>
      <c r="CI1288" s="92"/>
      <c r="CJ1288" s="92"/>
      <c r="CK1288" s="92"/>
      <c r="CL1288" s="92"/>
      <c r="CM1288" s="92"/>
      <c r="CN1288" s="92"/>
      <c r="CO1288" s="92"/>
      <c r="CP1288" s="92"/>
      <c r="CQ1288" s="92"/>
      <c r="CR1288" s="92"/>
      <c r="CS1288" s="92"/>
      <c r="CT1288" s="92"/>
    </row>
    <row r="1289" spans="1:98" s="87" customFormat="1" ht="24.75" customHeight="1">
      <c r="A1289" s="84">
        <v>6</v>
      </c>
      <c r="B1289" s="89"/>
      <c r="C1289" s="84" t="s">
        <v>7101</v>
      </c>
      <c r="D1289" s="84" t="s">
        <v>5233</v>
      </c>
      <c r="E1289" s="84" t="s">
        <v>5245</v>
      </c>
      <c r="F1289" s="84" t="s">
        <v>5246</v>
      </c>
      <c r="G1289" s="86" t="s">
        <v>3574</v>
      </c>
      <c r="H1289" s="214">
        <v>4837</v>
      </c>
      <c r="I1289" s="215"/>
      <c r="J1289" s="215"/>
      <c r="K1289" s="84" t="s">
        <v>5243</v>
      </c>
      <c r="L1289" s="84" t="s">
        <v>5247</v>
      </c>
      <c r="M1289" s="89"/>
      <c r="N1289" s="92"/>
      <c r="O1289" s="92"/>
      <c r="P1289" s="92"/>
      <c r="Q1289" s="92"/>
      <c r="R1289" s="92"/>
      <c r="S1289" s="92"/>
      <c r="T1289" s="92"/>
      <c r="U1289" s="92"/>
      <c r="V1289" s="92"/>
      <c r="W1289" s="92"/>
      <c r="X1289" s="92"/>
      <c r="Y1289" s="92"/>
      <c r="Z1289" s="92"/>
      <c r="AA1289" s="92"/>
      <c r="AB1289" s="92"/>
      <c r="AC1289" s="92"/>
      <c r="AD1289" s="92"/>
      <c r="AE1289" s="92"/>
      <c r="AF1289" s="92"/>
      <c r="AG1289" s="92"/>
      <c r="AH1289" s="92"/>
      <c r="AI1289" s="92"/>
      <c r="AJ1289" s="92"/>
      <c r="AK1289" s="92"/>
      <c r="AL1289" s="92"/>
      <c r="AM1289" s="92"/>
      <c r="AN1289" s="92"/>
      <c r="AO1289" s="92"/>
      <c r="AP1289" s="92"/>
      <c r="AQ1289" s="92"/>
      <c r="AR1289" s="92"/>
      <c r="AS1289" s="92"/>
      <c r="AT1289" s="92"/>
      <c r="AU1289" s="92"/>
      <c r="AV1289" s="92"/>
      <c r="AW1289" s="92"/>
      <c r="AX1289" s="92"/>
      <c r="AY1289" s="92"/>
      <c r="AZ1289" s="92"/>
      <c r="BA1289" s="92"/>
      <c r="BB1289" s="92"/>
      <c r="BC1289" s="92"/>
      <c r="BD1289" s="92"/>
      <c r="BE1289" s="92"/>
      <c r="BF1289" s="92"/>
      <c r="BG1289" s="92"/>
      <c r="BH1289" s="92"/>
      <c r="BI1289" s="92"/>
      <c r="BJ1289" s="92"/>
      <c r="BK1289" s="92"/>
      <c r="BL1289" s="92"/>
      <c r="BM1289" s="92"/>
      <c r="BN1289" s="92"/>
      <c r="BO1289" s="92"/>
      <c r="BP1289" s="92"/>
      <c r="BQ1289" s="92"/>
      <c r="BR1289" s="92"/>
      <c r="BS1289" s="92"/>
      <c r="BT1289" s="92"/>
      <c r="BU1289" s="92"/>
      <c r="BV1289" s="92"/>
      <c r="BW1289" s="92"/>
      <c r="BX1289" s="92"/>
      <c r="BY1289" s="92"/>
      <c r="BZ1289" s="92"/>
      <c r="CA1289" s="92"/>
      <c r="CB1289" s="92"/>
      <c r="CC1289" s="92"/>
      <c r="CD1289" s="92"/>
      <c r="CE1289" s="92"/>
      <c r="CF1289" s="92"/>
      <c r="CG1289" s="92"/>
      <c r="CH1289" s="92"/>
      <c r="CI1289" s="92"/>
      <c r="CJ1289" s="92"/>
      <c r="CK1289" s="92"/>
      <c r="CL1289" s="92"/>
      <c r="CM1289" s="92"/>
      <c r="CN1289" s="92"/>
      <c r="CO1289" s="92"/>
      <c r="CP1289" s="92"/>
      <c r="CQ1289" s="92"/>
      <c r="CR1289" s="92"/>
      <c r="CS1289" s="92"/>
      <c r="CT1289" s="92"/>
    </row>
    <row r="1290" spans="1:98" s="87" customFormat="1" ht="24.75" customHeight="1">
      <c r="A1290" s="84"/>
      <c r="B1290" s="89"/>
      <c r="C1290" s="84" t="s">
        <v>5248</v>
      </c>
      <c r="D1290" s="84" t="s">
        <v>5233</v>
      </c>
      <c r="E1290" s="84"/>
      <c r="F1290" s="84"/>
      <c r="G1290" s="86" t="s">
        <v>3574</v>
      </c>
      <c r="H1290" s="216">
        <v>1103</v>
      </c>
      <c r="I1290" s="215"/>
      <c r="J1290" s="215"/>
      <c r="K1290" s="84"/>
      <c r="L1290" s="84"/>
      <c r="M1290" s="89"/>
      <c r="N1290" s="92"/>
      <c r="O1290" s="92"/>
      <c r="P1290" s="92"/>
      <c r="Q1290" s="92"/>
      <c r="R1290" s="92"/>
      <c r="S1290" s="92"/>
      <c r="T1290" s="92"/>
      <c r="U1290" s="92"/>
      <c r="V1290" s="92"/>
      <c r="W1290" s="92"/>
      <c r="X1290" s="92"/>
      <c r="Y1290" s="92"/>
      <c r="Z1290" s="92"/>
      <c r="AA1290" s="92"/>
      <c r="AB1290" s="92"/>
      <c r="AC1290" s="92"/>
      <c r="AD1290" s="92"/>
      <c r="AE1290" s="92"/>
      <c r="AF1290" s="92"/>
      <c r="AG1290" s="92"/>
      <c r="AH1290" s="92"/>
      <c r="AI1290" s="92"/>
      <c r="AJ1290" s="92"/>
      <c r="AK1290" s="92"/>
      <c r="AL1290" s="92"/>
      <c r="AM1290" s="92"/>
      <c r="AN1290" s="92"/>
      <c r="AO1290" s="92"/>
      <c r="AP1290" s="92"/>
      <c r="AQ1290" s="92"/>
      <c r="AR1290" s="92"/>
      <c r="AS1290" s="92"/>
      <c r="AT1290" s="92"/>
      <c r="AU1290" s="92"/>
      <c r="AV1290" s="92"/>
      <c r="AW1290" s="92"/>
      <c r="AX1290" s="92"/>
      <c r="AY1290" s="92"/>
      <c r="AZ1290" s="92"/>
      <c r="BA1290" s="92"/>
      <c r="BB1290" s="92"/>
      <c r="BC1290" s="92"/>
      <c r="BD1290" s="92"/>
      <c r="BE1290" s="92"/>
      <c r="BF1290" s="92"/>
      <c r="BG1290" s="92"/>
      <c r="BH1290" s="92"/>
      <c r="BI1290" s="92"/>
      <c r="BJ1290" s="92"/>
      <c r="BK1290" s="92"/>
      <c r="BL1290" s="92"/>
      <c r="BM1290" s="92"/>
      <c r="BN1290" s="92"/>
      <c r="BO1290" s="92"/>
      <c r="BP1290" s="92"/>
      <c r="BQ1290" s="92"/>
      <c r="BR1290" s="92"/>
      <c r="BS1290" s="92"/>
      <c r="BT1290" s="92"/>
      <c r="BU1290" s="92"/>
      <c r="BV1290" s="92"/>
      <c r="BW1290" s="92"/>
      <c r="BX1290" s="92"/>
      <c r="BY1290" s="92"/>
      <c r="BZ1290" s="92"/>
      <c r="CA1290" s="92"/>
      <c r="CB1290" s="92"/>
      <c r="CC1290" s="92"/>
      <c r="CD1290" s="92"/>
      <c r="CE1290" s="92"/>
      <c r="CF1290" s="92"/>
      <c r="CG1290" s="92"/>
      <c r="CH1290" s="92"/>
      <c r="CI1290" s="92"/>
      <c r="CJ1290" s="92"/>
      <c r="CK1290" s="92"/>
      <c r="CL1290" s="92"/>
      <c r="CM1290" s="92"/>
      <c r="CN1290" s="92"/>
      <c r="CO1290" s="92"/>
      <c r="CP1290" s="92"/>
      <c r="CQ1290" s="92"/>
      <c r="CR1290" s="92"/>
      <c r="CS1290" s="92"/>
      <c r="CT1290" s="92"/>
    </row>
    <row r="1291" spans="1:98" s="87" customFormat="1" ht="24.75" customHeight="1">
      <c r="A1291" s="87">
        <v>7</v>
      </c>
      <c r="B1291" s="89"/>
      <c r="C1291" s="84" t="s">
        <v>5249</v>
      </c>
      <c r="D1291" s="84" t="s">
        <v>5233</v>
      </c>
      <c r="E1291" s="84" t="s">
        <v>5250</v>
      </c>
      <c r="F1291" s="84" t="s">
        <v>5251</v>
      </c>
      <c r="G1291" s="86" t="s">
        <v>3574</v>
      </c>
      <c r="H1291" s="216">
        <v>500</v>
      </c>
      <c r="I1291" s="215"/>
      <c r="J1291" s="215"/>
      <c r="K1291" s="84" t="s">
        <v>5243</v>
      </c>
      <c r="L1291" s="84" t="s">
        <v>5252</v>
      </c>
      <c r="M1291" s="89"/>
      <c r="N1291" s="92"/>
      <c r="O1291" s="92"/>
      <c r="P1291" s="92"/>
      <c r="Q1291" s="92"/>
      <c r="R1291" s="92"/>
      <c r="S1291" s="92"/>
      <c r="T1291" s="92"/>
      <c r="U1291" s="92"/>
      <c r="V1291" s="92"/>
      <c r="W1291" s="92"/>
      <c r="X1291" s="92"/>
      <c r="Y1291" s="92"/>
      <c r="Z1291" s="92"/>
      <c r="AA1291" s="92"/>
      <c r="AB1291" s="92"/>
      <c r="AC1291" s="92"/>
      <c r="AD1291" s="92"/>
      <c r="AE1291" s="92"/>
      <c r="AF1291" s="92"/>
      <c r="AG1291" s="92"/>
      <c r="AH1291" s="92"/>
      <c r="AI1291" s="92"/>
      <c r="AJ1291" s="92"/>
      <c r="AK1291" s="92"/>
      <c r="AL1291" s="92"/>
      <c r="AM1291" s="92"/>
      <c r="AN1291" s="92"/>
      <c r="AO1291" s="92"/>
      <c r="AP1291" s="92"/>
      <c r="AQ1291" s="92"/>
      <c r="AR1291" s="92"/>
      <c r="AS1291" s="92"/>
      <c r="AT1291" s="92"/>
      <c r="AU1291" s="92"/>
      <c r="AV1291" s="92"/>
      <c r="AW1291" s="92"/>
      <c r="AX1291" s="92"/>
      <c r="AY1291" s="92"/>
      <c r="AZ1291" s="92"/>
      <c r="BA1291" s="92"/>
      <c r="BB1291" s="92"/>
      <c r="BC1291" s="92"/>
      <c r="BD1291" s="92"/>
      <c r="BE1291" s="92"/>
      <c r="BF1291" s="92"/>
      <c r="BG1291" s="92"/>
      <c r="BH1291" s="92"/>
      <c r="BI1291" s="92"/>
      <c r="BJ1291" s="92"/>
      <c r="BK1291" s="92"/>
      <c r="BL1291" s="92"/>
      <c r="BM1291" s="92"/>
      <c r="BN1291" s="92"/>
      <c r="BO1291" s="92"/>
      <c r="BP1291" s="92"/>
      <c r="BQ1291" s="92"/>
      <c r="BR1291" s="92"/>
      <c r="BS1291" s="92"/>
      <c r="BT1291" s="92"/>
      <c r="BU1291" s="92"/>
      <c r="BV1291" s="92"/>
      <c r="BW1291" s="92"/>
      <c r="BX1291" s="92"/>
      <c r="BY1291" s="92"/>
      <c r="BZ1291" s="92"/>
      <c r="CA1291" s="92"/>
      <c r="CB1291" s="92"/>
      <c r="CC1291" s="92"/>
      <c r="CD1291" s="92"/>
      <c r="CE1291" s="92"/>
      <c r="CF1291" s="92"/>
      <c r="CG1291" s="92"/>
      <c r="CH1291" s="92"/>
      <c r="CI1291" s="92"/>
      <c r="CJ1291" s="92"/>
      <c r="CK1291" s="92"/>
      <c r="CL1291" s="92"/>
      <c r="CM1291" s="92"/>
      <c r="CN1291" s="92"/>
      <c r="CO1291" s="92"/>
      <c r="CP1291" s="92"/>
      <c r="CQ1291" s="92"/>
      <c r="CR1291" s="92"/>
      <c r="CS1291" s="92"/>
      <c r="CT1291" s="92"/>
    </row>
    <row r="1292" spans="1:98" s="87" customFormat="1" ht="24.75" customHeight="1">
      <c r="A1292" s="84">
        <v>8</v>
      </c>
      <c r="B1292" s="89"/>
      <c r="C1292" s="84" t="s">
        <v>5253</v>
      </c>
      <c r="D1292" s="84" t="s">
        <v>5254</v>
      </c>
      <c r="E1292" s="84" t="s">
        <v>5255</v>
      </c>
      <c r="F1292" s="84" t="s">
        <v>5256</v>
      </c>
      <c r="G1292" s="86" t="s">
        <v>3574</v>
      </c>
      <c r="H1292" s="214">
        <v>3000</v>
      </c>
      <c r="I1292" s="215"/>
      <c r="J1292" s="215"/>
      <c r="K1292" s="84" t="s">
        <v>5257</v>
      </c>
      <c r="L1292" s="84" t="s">
        <v>5258</v>
      </c>
      <c r="M1292" s="89"/>
      <c r="N1292" s="92"/>
      <c r="O1292" s="92"/>
      <c r="P1292" s="92"/>
      <c r="Q1292" s="92"/>
      <c r="R1292" s="92"/>
      <c r="S1292" s="92"/>
      <c r="T1292" s="92"/>
      <c r="U1292" s="92"/>
      <c r="V1292" s="92"/>
      <c r="W1292" s="92"/>
      <c r="X1292" s="92"/>
      <c r="Y1292" s="92"/>
      <c r="Z1292" s="92"/>
      <c r="AA1292" s="92"/>
      <c r="AB1292" s="92"/>
      <c r="AC1292" s="92"/>
      <c r="AD1292" s="92"/>
      <c r="AE1292" s="92"/>
      <c r="AF1292" s="92"/>
      <c r="AG1292" s="92"/>
      <c r="AH1292" s="92"/>
      <c r="AI1292" s="92"/>
      <c r="AJ1292" s="92"/>
      <c r="AK1292" s="92"/>
      <c r="AL1292" s="92"/>
      <c r="AM1292" s="92"/>
      <c r="AN1292" s="92"/>
      <c r="AO1292" s="92"/>
      <c r="AP1292" s="92"/>
      <c r="AQ1292" s="92"/>
      <c r="AR1292" s="92"/>
      <c r="AS1292" s="92"/>
      <c r="AT1292" s="92"/>
      <c r="AU1292" s="92"/>
      <c r="AV1292" s="92"/>
      <c r="AW1292" s="92"/>
      <c r="AX1292" s="92"/>
      <c r="AY1292" s="92"/>
      <c r="AZ1292" s="92"/>
      <c r="BA1292" s="92"/>
      <c r="BB1292" s="92"/>
      <c r="BC1292" s="92"/>
      <c r="BD1292" s="92"/>
      <c r="BE1292" s="92"/>
      <c r="BF1292" s="92"/>
      <c r="BG1292" s="92"/>
      <c r="BH1292" s="92"/>
      <c r="BI1292" s="92"/>
      <c r="BJ1292" s="92"/>
      <c r="BK1292" s="92"/>
      <c r="BL1292" s="92"/>
      <c r="BM1292" s="92"/>
      <c r="BN1292" s="92"/>
      <c r="BO1292" s="92"/>
      <c r="BP1292" s="92"/>
      <c r="BQ1292" s="92"/>
      <c r="BR1292" s="92"/>
      <c r="BS1292" s="92"/>
      <c r="BT1292" s="92"/>
      <c r="BU1292" s="92"/>
      <c r="BV1292" s="92"/>
      <c r="BW1292" s="92"/>
      <c r="BX1292" s="92"/>
      <c r="BY1292" s="92"/>
      <c r="BZ1292" s="92"/>
      <c r="CA1292" s="92"/>
      <c r="CB1292" s="92"/>
      <c r="CC1292" s="92"/>
      <c r="CD1292" s="92"/>
      <c r="CE1292" s="92"/>
      <c r="CF1292" s="92"/>
      <c r="CG1292" s="92"/>
      <c r="CH1292" s="92"/>
      <c r="CI1292" s="92"/>
      <c r="CJ1292" s="92"/>
      <c r="CK1292" s="92"/>
      <c r="CL1292" s="92"/>
      <c r="CM1292" s="92"/>
      <c r="CN1292" s="92"/>
      <c r="CO1292" s="92"/>
      <c r="CP1292" s="92"/>
      <c r="CQ1292" s="92"/>
      <c r="CR1292" s="92"/>
      <c r="CS1292" s="92"/>
      <c r="CT1292" s="92"/>
    </row>
    <row r="1293" spans="1:98" s="87" customFormat="1" ht="24.75" customHeight="1">
      <c r="A1293" s="84">
        <v>9</v>
      </c>
      <c r="B1293" s="89"/>
      <c r="C1293" s="84" t="s">
        <v>5259</v>
      </c>
      <c r="D1293" s="84" t="s">
        <v>5254</v>
      </c>
      <c r="E1293" s="84" t="s">
        <v>5260</v>
      </c>
      <c r="F1293" s="84" t="s">
        <v>5261</v>
      </c>
      <c r="G1293" s="86" t="s">
        <v>3574</v>
      </c>
      <c r="H1293" s="216">
        <v>26136</v>
      </c>
      <c r="I1293" s="215"/>
      <c r="J1293" s="215"/>
      <c r="K1293" s="84" t="s">
        <v>5257</v>
      </c>
      <c r="L1293" s="84" t="s">
        <v>5262</v>
      </c>
      <c r="M1293" s="89"/>
      <c r="N1293" s="92"/>
      <c r="O1293" s="92"/>
      <c r="P1293" s="92"/>
      <c r="Q1293" s="92"/>
      <c r="R1293" s="92"/>
      <c r="S1293" s="92"/>
      <c r="T1293" s="92"/>
      <c r="U1293" s="92"/>
      <c r="V1293" s="92"/>
      <c r="W1293" s="92"/>
      <c r="X1293" s="92"/>
      <c r="Y1293" s="92"/>
      <c r="Z1293" s="92"/>
      <c r="AA1293" s="92"/>
      <c r="AB1293" s="92"/>
      <c r="AC1293" s="92"/>
      <c r="AD1293" s="92"/>
      <c r="AE1293" s="92"/>
      <c r="AF1293" s="92"/>
      <c r="AG1293" s="92"/>
      <c r="AH1293" s="92"/>
      <c r="AI1293" s="92"/>
      <c r="AJ1293" s="92"/>
      <c r="AK1293" s="92"/>
      <c r="AL1293" s="92"/>
      <c r="AM1293" s="92"/>
      <c r="AN1293" s="92"/>
      <c r="AO1293" s="92"/>
      <c r="AP1293" s="92"/>
      <c r="AQ1293" s="92"/>
      <c r="AR1293" s="92"/>
      <c r="AS1293" s="92"/>
      <c r="AT1293" s="92"/>
      <c r="AU1293" s="92"/>
      <c r="AV1293" s="92"/>
      <c r="AW1293" s="92"/>
      <c r="AX1293" s="92"/>
      <c r="AY1293" s="92"/>
      <c r="AZ1293" s="92"/>
      <c r="BA1293" s="92"/>
      <c r="BB1293" s="92"/>
      <c r="BC1293" s="92"/>
      <c r="BD1293" s="92"/>
      <c r="BE1293" s="92"/>
      <c r="BF1293" s="92"/>
      <c r="BG1293" s="92"/>
      <c r="BH1293" s="92"/>
      <c r="BI1293" s="92"/>
      <c r="BJ1293" s="92"/>
      <c r="BK1293" s="92"/>
      <c r="BL1293" s="92"/>
      <c r="BM1293" s="92"/>
      <c r="BN1293" s="92"/>
      <c r="BO1293" s="92"/>
      <c r="BP1293" s="92"/>
      <c r="BQ1293" s="92"/>
      <c r="BR1293" s="92"/>
      <c r="BS1293" s="92"/>
      <c r="BT1293" s="92"/>
      <c r="BU1293" s="92"/>
      <c r="BV1293" s="92"/>
      <c r="BW1293" s="92"/>
      <c r="BX1293" s="92"/>
      <c r="BY1293" s="92"/>
      <c r="BZ1293" s="92"/>
      <c r="CA1293" s="92"/>
      <c r="CB1293" s="92"/>
      <c r="CC1293" s="92"/>
      <c r="CD1293" s="92"/>
      <c r="CE1293" s="92"/>
      <c r="CF1293" s="92"/>
      <c r="CG1293" s="92"/>
      <c r="CH1293" s="92"/>
      <c r="CI1293" s="92"/>
      <c r="CJ1293" s="92"/>
      <c r="CK1293" s="92"/>
      <c r="CL1293" s="92"/>
      <c r="CM1293" s="92"/>
      <c r="CN1293" s="92"/>
      <c r="CO1293" s="92"/>
      <c r="CP1293" s="92"/>
      <c r="CQ1293" s="92"/>
      <c r="CR1293" s="92"/>
      <c r="CS1293" s="92"/>
      <c r="CT1293" s="92"/>
    </row>
    <row r="1294" spans="1:98" s="87" customFormat="1" ht="24.75" customHeight="1">
      <c r="A1294" s="87">
        <v>10</v>
      </c>
      <c r="B1294" s="84"/>
      <c r="C1294" s="84" t="s">
        <v>5263</v>
      </c>
      <c r="D1294" s="84" t="s">
        <v>5264</v>
      </c>
      <c r="E1294" s="84" t="s">
        <v>5265</v>
      </c>
      <c r="F1294" s="84" t="s">
        <v>5266</v>
      </c>
      <c r="G1294" s="86" t="s">
        <v>3574</v>
      </c>
      <c r="H1294" s="214">
        <v>4300</v>
      </c>
      <c r="I1294" s="214"/>
      <c r="J1294" s="214"/>
      <c r="K1294" s="84" t="s">
        <v>5267</v>
      </c>
      <c r="L1294" s="84" t="s">
        <v>5268</v>
      </c>
      <c r="M1294" s="84"/>
      <c r="N1294" s="92"/>
      <c r="O1294" s="92"/>
      <c r="P1294" s="92"/>
      <c r="Q1294" s="92"/>
      <c r="R1294" s="92"/>
      <c r="S1294" s="92"/>
      <c r="T1294" s="92"/>
      <c r="U1294" s="92"/>
      <c r="V1294" s="92"/>
      <c r="W1294" s="92"/>
      <c r="X1294" s="92"/>
      <c r="Y1294" s="92"/>
      <c r="Z1294" s="92"/>
      <c r="AA1294" s="92"/>
      <c r="AB1294" s="92"/>
      <c r="AC1294" s="92"/>
      <c r="AD1294" s="92"/>
      <c r="AE1294" s="92"/>
      <c r="AF1294" s="92"/>
      <c r="AG1294" s="92"/>
      <c r="AH1294" s="92"/>
      <c r="AI1294" s="92"/>
      <c r="AJ1294" s="92"/>
      <c r="AK1294" s="92"/>
      <c r="AL1294" s="92"/>
      <c r="AM1294" s="92"/>
      <c r="AN1294" s="92"/>
      <c r="AO1294" s="92"/>
      <c r="AP1294" s="92"/>
      <c r="AQ1294" s="92"/>
      <c r="AR1294" s="92"/>
      <c r="AS1294" s="92"/>
      <c r="AT1294" s="92"/>
      <c r="AU1294" s="92"/>
      <c r="AV1294" s="92"/>
      <c r="AW1294" s="92"/>
      <c r="AX1294" s="92"/>
      <c r="AY1294" s="92"/>
      <c r="AZ1294" s="92"/>
      <c r="BA1294" s="92"/>
      <c r="BB1294" s="92"/>
      <c r="BC1294" s="92"/>
      <c r="BD1294" s="92"/>
      <c r="BE1294" s="92"/>
      <c r="BF1294" s="92"/>
      <c r="BG1294" s="92"/>
      <c r="BH1294" s="92"/>
      <c r="BI1294" s="92"/>
      <c r="BJ1294" s="92"/>
      <c r="BK1294" s="92"/>
      <c r="BL1294" s="92"/>
      <c r="BM1294" s="92"/>
      <c r="BN1294" s="92"/>
      <c r="BO1294" s="92"/>
      <c r="BP1294" s="92"/>
      <c r="BQ1294" s="92"/>
      <c r="BR1294" s="92"/>
      <c r="BS1294" s="92"/>
      <c r="BT1294" s="92"/>
      <c r="BU1294" s="92"/>
      <c r="BV1294" s="92"/>
      <c r="BW1294" s="92"/>
      <c r="BX1294" s="92"/>
      <c r="BY1294" s="92"/>
      <c r="BZ1294" s="92"/>
      <c r="CA1294" s="92"/>
      <c r="CB1294" s="92"/>
      <c r="CC1294" s="92"/>
      <c r="CD1294" s="92"/>
      <c r="CE1294" s="92"/>
      <c r="CF1294" s="92"/>
      <c r="CG1294" s="92"/>
      <c r="CH1294" s="92"/>
      <c r="CI1294" s="92"/>
      <c r="CJ1294" s="92"/>
      <c r="CK1294" s="92"/>
      <c r="CL1294" s="92"/>
      <c r="CM1294" s="92"/>
      <c r="CN1294" s="92"/>
      <c r="CO1294" s="92"/>
      <c r="CP1294" s="92"/>
      <c r="CQ1294" s="92"/>
      <c r="CR1294" s="92"/>
      <c r="CS1294" s="92"/>
      <c r="CT1294" s="92"/>
    </row>
    <row r="1295" spans="1:98" s="87" customFormat="1" ht="24.75" customHeight="1">
      <c r="A1295" s="84">
        <v>11</v>
      </c>
      <c r="B1295" s="84"/>
      <c r="C1295" s="84" t="s">
        <v>5269</v>
      </c>
      <c r="D1295" s="84" t="s">
        <v>5270</v>
      </c>
      <c r="E1295" s="84" t="s">
        <v>5271</v>
      </c>
      <c r="F1295" s="84" t="s">
        <v>5272</v>
      </c>
      <c r="G1295" s="86" t="s">
        <v>3574</v>
      </c>
      <c r="H1295" s="216">
        <v>5200</v>
      </c>
      <c r="I1295" s="216"/>
      <c r="J1295" s="216"/>
      <c r="K1295" s="84" t="s">
        <v>5267</v>
      </c>
      <c r="L1295" s="84" t="s">
        <v>5273</v>
      </c>
      <c r="M1295" s="93"/>
      <c r="N1295" s="92"/>
      <c r="O1295" s="92"/>
      <c r="P1295" s="92"/>
      <c r="Q1295" s="92"/>
      <c r="R1295" s="92"/>
      <c r="S1295" s="92"/>
      <c r="T1295" s="92"/>
      <c r="U1295" s="92"/>
      <c r="V1295" s="92"/>
      <c r="W1295" s="92"/>
      <c r="X1295" s="92"/>
      <c r="Y1295" s="92"/>
      <c r="Z1295" s="92"/>
      <c r="AA1295" s="92"/>
      <c r="AB1295" s="92"/>
      <c r="AC1295" s="92"/>
      <c r="AD1295" s="92"/>
      <c r="AE1295" s="92"/>
      <c r="AF1295" s="92"/>
      <c r="AG1295" s="92"/>
      <c r="AH1295" s="92"/>
      <c r="AI1295" s="92"/>
      <c r="AJ1295" s="92"/>
      <c r="AK1295" s="92"/>
      <c r="AL1295" s="92"/>
      <c r="AM1295" s="92"/>
      <c r="AN1295" s="92"/>
      <c r="AO1295" s="92"/>
      <c r="AP1295" s="92"/>
      <c r="AQ1295" s="92"/>
      <c r="AR1295" s="92"/>
      <c r="AS1295" s="92"/>
      <c r="AT1295" s="92"/>
      <c r="AU1295" s="92"/>
      <c r="AV1295" s="92"/>
      <c r="AW1295" s="92"/>
      <c r="AX1295" s="92"/>
      <c r="AY1295" s="92"/>
      <c r="AZ1295" s="92"/>
      <c r="BA1295" s="92"/>
      <c r="BB1295" s="92"/>
      <c r="BC1295" s="92"/>
      <c r="BD1295" s="92"/>
      <c r="BE1295" s="92"/>
      <c r="BF1295" s="92"/>
      <c r="BG1295" s="92"/>
      <c r="BH1295" s="92"/>
      <c r="BI1295" s="92"/>
      <c r="BJ1295" s="92"/>
      <c r="BK1295" s="92"/>
      <c r="BL1295" s="92"/>
      <c r="BM1295" s="92"/>
      <c r="BN1295" s="92"/>
      <c r="BO1295" s="92"/>
      <c r="BP1295" s="92"/>
      <c r="BQ1295" s="92"/>
      <c r="BR1295" s="92"/>
      <c r="BS1295" s="92"/>
      <c r="BT1295" s="92"/>
      <c r="BU1295" s="92"/>
      <c r="BV1295" s="92"/>
      <c r="BW1295" s="92"/>
      <c r="BX1295" s="92"/>
      <c r="BY1295" s="92"/>
      <c r="BZ1295" s="92"/>
      <c r="CA1295" s="92"/>
      <c r="CB1295" s="92"/>
      <c r="CC1295" s="92"/>
      <c r="CD1295" s="92"/>
      <c r="CE1295" s="92"/>
      <c r="CF1295" s="92"/>
      <c r="CG1295" s="92"/>
      <c r="CH1295" s="92"/>
      <c r="CI1295" s="92"/>
      <c r="CJ1295" s="92"/>
      <c r="CK1295" s="92"/>
      <c r="CL1295" s="92"/>
      <c r="CM1295" s="92"/>
      <c r="CN1295" s="92"/>
      <c r="CO1295" s="92"/>
      <c r="CP1295" s="92"/>
      <c r="CQ1295" s="92"/>
      <c r="CR1295" s="92"/>
      <c r="CS1295" s="92"/>
      <c r="CT1295" s="92"/>
    </row>
    <row r="1296" spans="1:98" s="87" customFormat="1" ht="24.75" customHeight="1">
      <c r="A1296" s="84">
        <v>12</v>
      </c>
      <c r="B1296" s="85"/>
      <c r="C1296" s="84" t="s">
        <v>5274</v>
      </c>
      <c r="D1296" s="84" t="s">
        <v>5221</v>
      </c>
      <c r="E1296" s="84" t="s">
        <v>5275</v>
      </c>
      <c r="F1296" s="84" t="s">
        <v>5276</v>
      </c>
      <c r="G1296" s="86" t="s">
        <v>3574</v>
      </c>
      <c r="H1296" s="197">
        <v>7000</v>
      </c>
      <c r="I1296" s="197"/>
      <c r="J1296" s="197"/>
      <c r="K1296" s="84" t="s">
        <v>5277</v>
      </c>
      <c r="L1296" s="84" t="s">
        <v>5278</v>
      </c>
      <c r="M1296" s="85"/>
      <c r="N1296" s="92"/>
      <c r="O1296" s="92"/>
      <c r="P1296" s="92"/>
      <c r="Q1296" s="92"/>
      <c r="R1296" s="92"/>
      <c r="S1296" s="92"/>
      <c r="T1296" s="92"/>
      <c r="U1296" s="92"/>
      <c r="V1296" s="92"/>
      <c r="W1296" s="92"/>
      <c r="X1296" s="92"/>
      <c r="Y1296" s="92"/>
      <c r="Z1296" s="92"/>
      <c r="AA1296" s="92"/>
      <c r="AB1296" s="92"/>
      <c r="AC1296" s="92"/>
      <c r="AD1296" s="92"/>
      <c r="AE1296" s="92"/>
      <c r="AF1296" s="92"/>
      <c r="AG1296" s="92"/>
      <c r="AH1296" s="92"/>
      <c r="AI1296" s="92"/>
      <c r="AJ1296" s="92"/>
      <c r="AK1296" s="92"/>
      <c r="AL1296" s="92"/>
      <c r="AM1296" s="92"/>
      <c r="AN1296" s="92"/>
      <c r="AO1296" s="92"/>
      <c r="AP1296" s="92"/>
      <c r="AQ1296" s="92"/>
      <c r="AR1296" s="92"/>
      <c r="AS1296" s="92"/>
      <c r="AT1296" s="92"/>
      <c r="AU1296" s="92"/>
      <c r="AV1296" s="92"/>
      <c r="AW1296" s="92"/>
      <c r="AX1296" s="92"/>
      <c r="AY1296" s="92"/>
      <c r="AZ1296" s="92"/>
      <c r="BA1296" s="92"/>
      <c r="BB1296" s="92"/>
      <c r="BC1296" s="92"/>
      <c r="BD1296" s="92"/>
      <c r="BE1296" s="92"/>
      <c r="BF1296" s="92"/>
      <c r="BG1296" s="92"/>
      <c r="BH1296" s="92"/>
      <c r="BI1296" s="92"/>
      <c r="BJ1296" s="92"/>
      <c r="BK1296" s="92"/>
      <c r="BL1296" s="92"/>
      <c r="BM1296" s="92"/>
      <c r="BN1296" s="92"/>
      <c r="BO1296" s="92"/>
      <c r="BP1296" s="92"/>
      <c r="BQ1296" s="92"/>
      <c r="BR1296" s="92"/>
      <c r="BS1296" s="92"/>
      <c r="BT1296" s="92"/>
      <c r="BU1296" s="92"/>
      <c r="BV1296" s="92"/>
      <c r="BW1296" s="92"/>
      <c r="BX1296" s="92"/>
      <c r="BY1296" s="92"/>
      <c r="BZ1296" s="92"/>
      <c r="CA1296" s="92"/>
      <c r="CB1296" s="92"/>
      <c r="CC1296" s="92"/>
      <c r="CD1296" s="92"/>
      <c r="CE1296" s="92"/>
      <c r="CF1296" s="92"/>
      <c r="CG1296" s="92"/>
      <c r="CH1296" s="92"/>
      <c r="CI1296" s="92"/>
      <c r="CJ1296" s="92"/>
      <c r="CK1296" s="92"/>
      <c r="CL1296" s="92"/>
      <c r="CM1296" s="92"/>
      <c r="CN1296" s="92"/>
      <c r="CO1296" s="92"/>
      <c r="CP1296" s="92"/>
      <c r="CQ1296" s="92"/>
      <c r="CR1296" s="92"/>
      <c r="CS1296" s="92"/>
      <c r="CT1296" s="92"/>
    </row>
    <row r="1297" spans="1:98" s="87" customFormat="1" ht="24.75" customHeight="1">
      <c r="A1297" s="87">
        <v>13</v>
      </c>
      <c r="B1297" s="85"/>
      <c r="C1297" s="84" t="s">
        <v>5279</v>
      </c>
      <c r="D1297" s="84" t="s">
        <v>5233</v>
      </c>
      <c r="E1297" s="84" t="s">
        <v>5280</v>
      </c>
      <c r="F1297" s="84" t="s">
        <v>5281</v>
      </c>
      <c r="G1297" s="86" t="s">
        <v>3574</v>
      </c>
      <c r="H1297" s="216">
        <v>3500</v>
      </c>
      <c r="I1297" s="214"/>
      <c r="J1297" s="214"/>
      <c r="K1297" s="84" t="s">
        <v>5277</v>
      </c>
      <c r="L1297" s="84" t="s">
        <v>5282</v>
      </c>
      <c r="M1297" s="84"/>
      <c r="N1297" s="92"/>
      <c r="O1297" s="92"/>
      <c r="P1297" s="92"/>
      <c r="Q1297" s="92"/>
      <c r="R1297" s="92"/>
      <c r="S1297" s="92"/>
      <c r="T1297" s="92"/>
      <c r="U1297" s="92"/>
      <c r="V1297" s="92"/>
      <c r="W1297" s="92"/>
      <c r="X1297" s="92"/>
      <c r="Y1297" s="92"/>
      <c r="Z1297" s="92"/>
      <c r="AA1297" s="92"/>
      <c r="AB1297" s="92"/>
      <c r="AC1297" s="92"/>
      <c r="AD1297" s="92"/>
      <c r="AE1297" s="92"/>
      <c r="AF1297" s="92"/>
      <c r="AG1297" s="92"/>
      <c r="AH1297" s="92"/>
      <c r="AI1297" s="92"/>
      <c r="AJ1297" s="92"/>
      <c r="AK1297" s="92"/>
      <c r="AL1297" s="92"/>
      <c r="AM1297" s="92"/>
      <c r="AN1297" s="92"/>
      <c r="AO1297" s="92"/>
      <c r="AP1297" s="92"/>
      <c r="AQ1297" s="92"/>
      <c r="AR1297" s="92"/>
      <c r="AS1297" s="92"/>
      <c r="AT1297" s="92"/>
      <c r="AU1297" s="92"/>
      <c r="AV1297" s="92"/>
      <c r="AW1297" s="92"/>
      <c r="AX1297" s="92"/>
      <c r="AY1297" s="92"/>
      <c r="AZ1297" s="92"/>
      <c r="BA1297" s="92"/>
      <c r="BB1297" s="92"/>
      <c r="BC1297" s="92"/>
      <c r="BD1297" s="92"/>
      <c r="BE1297" s="92"/>
      <c r="BF1297" s="92"/>
      <c r="BG1297" s="92"/>
      <c r="BH1297" s="92"/>
      <c r="BI1297" s="92"/>
      <c r="BJ1297" s="92"/>
      <c r="BK1297" s="92"/>
      <c r="BL1297" s="92"/>
      <c r="BM1297" s="92"/>
      <c r="BN1297" s="92"/>
      <c r="BO1297" s="92"/>
      <c r="BP1297" s="92"/>
      <c r="BQ1297" s="92"/>
      <c r="BR1297" s="92"/>
      <c r="BS1297" s="92"/>
      <c r="BT1297" s="92"/>
      <c r="BU1297" s="92"/>
      <c r="BV1297" s="92"/>
      <c r="BW1297" s="92"/>
      <c r="BX1297" s="92"/>
      <c r="BY1297" s="92"/>
      <c r="BZ1297" s="92"/>
      <c r="CA1297" s="92"/>
      <c r="CB1297" s="92"/>
      <c r="CC1297" s="92"/>
      <c r="CD1297" s="92"/>
      <c r="CE1297" s="92"/>
      <c r="CF1297" s="92"/>
      <c r="CG1297" s="92"/>
      <c r="CH1297" s="92"/>
      <c r="CI1297" s="92"/>
      <c r="CJ1297" s="92"/>
      <c r="CK1297" s="92"/>
      <c r="CL1297" s="92"/>
      <c r="CM1297" s="92"/>
      <c r="CN1297" s="92"/>
      <c r="CO1297" s="92"/>
      <c r="CP1297" s="92"/>
      <c r="CQ1297" s="92"/>
      <c r="CR1297" s="92"/>
      <c r="CS1297" s="92"/>
      <c r="CT1297" s="92"/>
    </row>
    <row r="1298" spans="1:98" s="87" customFormat="1" ht="24.75" customHeight="1">
      <c r="A1298" s="84">
        <v>14</v>
      </c>
      <c r="B1298" s="84"/>
      <c r="C1298" s="84" t="s">
        <v>5283</v>
      </c>
      <c r="D1298" s="84" t="s">
        <v>5284</v>
      </c>
      <c r="E1298" s="84" t="s">
        <v>5285</v>
      </c>
      <c r="F1298" s="84" t="s">
        <v>5286</v>
      </c>
      <c r="G1298" s="86" t="s">
        <v>3574</v>
      </c>
      <c r="H1298" s="197">
        <v>400</v>
      </c>
      <c r="I1298" s="214"/>
      <c r="J1298" s="214"/>
      <c r="K1298" s="84" t="s">
        <v>5287</v>
      </c>
      <c r="L1298" s="84" t="s">
        <v>5288</v>
      </c>
      <c r="M1298" s="84"/>
      <c r="N1298" s="92"/>
      <c r="O1298" s="92"/>
      <c r="P1298" s="92"/>
      <c r="Q1298" s="92"/>
      <c r="R1298" s="92"/>
      <c r="S1298" s="92"/>
      <c r="T1298" s="92"/>
      <c r="U1298" s="92"/>
      <c r="V1298" s="92"/>
      <c r="W1298" s="92"/>
      <c r="X1298" s="92"/>
      <c r="Y1298" s="92"/>
      <c r="Z1298" s="92"/>
      <c r="AA1298" s="92"/>
      <c r="AB1298" s="92"/>
      <c r="AC1298" s="92"/>
      <c r="AD1298" s="92"/>
      <c r="AE1298" s="92"/>
      <c r="AF1298" s="92"/>
      <c r="AG1298" s="92"/>
      <c r="AH1298" s="92"/>
      <c r="AI1298" s="92"/>
      <c r="AJ1298" s="92"/>
      <c r="AK1298" s="92"/>
      <c r="AL1298" s="92"/>
      <c r="AM1298" s="92"/>
      <c r="AN1298" s="92"/>
      <c r="AO1298" s="92"/>
      <c r="AP1298" s="92"/>
      <c r="AQ1298" s="92"/>
      <c r="AR1298" s="92"/>
      <c r="AS1298" s="92"/>
      <c r="AT1298" s="92"/>
      <c r="AU1298" s="92"/>
      <c r="AV1298" s="92"/>
      <c r="AW1298" s="92"/>
      <c r="AX1298" s="92"/>
      <c r="AY1298" s="92"/>
      <c r="AZ1298" s="92"/>
      <c r="BA1298" s="92"/>
      <c r="BB1298" s="92"/>
      <c r="BC1298" s="92"/>
      <c r="BD1298" s="92"/>
      <c r="BE1298" s="92"/>
      <c r="BF1298" s="92"/>
      <c r="BG1298" s="92"/>
      <c r="BH1298" s="92"/>
      <c r="BI1298" s="92"/>
      <c r="BJ1298" s="92"/>
      <c r="BK1298" s="92"/>
      <c r="BL1298" s="92"/>
      <c r="BM1298" s="92"/>
      <c r="BN1298" s="92"/>
      <c r="BO1298" s="92"/>
      <c r="BP1298" s="92"/>
      <c r="BQ1298" s="92"/>
      <c r="BR1298" s="92"/>
      <c r="BS1298" s="92"/>
      <c r="BT1298" s="92"/>
      <c r="BU1298" s="92"/>
      <c r="BV1298" s="92"/>
      <c r="BW1298" s="92"/>
      <c r="BX1298" s="92"/>
      <c r="BY1298" s="92"/>
      <c r="BZ1298" s="92"/>
      <c r="CA1298" s="92"/>
      <c r="CB1298" s="92"/>
      <c r="CC1298" s="92"/>
      <c r="CD1298" s="92"/>
      <c r="CE1298" s="92"/>
      <c r="CF1298" s="92"/>
      <c r="CG1298" s="92"/>
      <c r="CH1298" s="92"/>
      <c r="CI1298" s="92"/>
      <c r="CJ1298" s="92"/>
      <c r="CK1298" s="92"/>
      <c r="CL1298" s="92"/>
      <c r="CM1298" s="92"/>
      <c r="CN1298" s="92"/>
      <c r="CO1298" s="92"/>
      <c r="CP1298" s="92"/>
      <c r="CQ1298" s="92"/>
      <c r="CR1298" s="92"/>
      <c r="CS1298" s="92"/>
      <c r="CT1298" s="92"/>
    </row>
    <row r="1299" spans="1:98" s="87" customFormat="1" ht="24.75" customHeight="1">
      <c r="A1299" s="87">
        <v>15</v>
      </c>
      <c r="C1299" s="87" t="s">
        <v>5289</v>
      </c>
      <c r="D1299" s="87" t="s">
        <v>5270</v>
      </c>
      <c r="E1299" s="87" t="s">
        <v>5290</v>
      </c>
      <c r="F1299" s="87" t="s">
        <v>5291</v>
      </c>
      <c r="G1299" s="86" t="s">
        <v>3574</v>
      </c>
      <c r="H1299" s="203">
        <v>5000</v>
      </c>
      <c r="I1299" s="203"/>
      <c r="J1299" s="203"/>
      <c r="K1299" s="87" t="s">
        <v>5292</v>
      </c>
      <c r="L1299" s="87" t="s">
        <v>5293</v>
      </c>
      <c r="N1299" s="92"/>
      <c r="O1299" s="92"/>
      <c r="P1299" s="92"/>
      <c r="Q1299" s="92"/>
      <c r="R1299" s="92"/>
      <c r="S1299" s="92"/>
      <c r="T1299" s="92"/>
      <c r="U1299" s="92"/>
      <c r="V1299" s="92"/>
      <c r="W1299" s="92"/>
      <c r="X1299" s="92"/>
      <c r="Y1299" s="92"/>
      <c r="Z1299" s="92"/>
      <c r="AA1299" s="92"/>
      <c r="AB1299" s="92"/>
      <c r="AC1299" s="92"/>
      <c r="AD1299" s="92"/>
      <c r="AE1299" s="92"/>
      <c r="AF1299" s="92"/>
      <c r="AG1299" s="92"/>
      <c r="AH1299" s="92"/>
      <c r="AI1299" s="92"/>
      <c r="AJ1299" s="92"/>
      <c r="AK1299" s="92"/>
      <c r="AL1299" s="92"/>
      <c r="AM1299" s="92"/>
      <c r="AN1299" s="92"/>
      <c r="AO1299" s="92"/>
      <c r="AP1299" s="92"/>
      <c r="AQ1299" s="92"/>
      <c r="AR1299" s="92"/>
      <c r="AS1299" s="92"/>
      <c r="AT1299" s="92"/>
      <c r="AU1299" s="92"/>
      <c r="AV1299" s="92"/>
      <c r="AW1299" s="92"/>
      <c r="AX1299" s="92"/>
      <c r="AY1299" s="92"/>
      <c r="AZ1299" s="92"/>
      <c r="BA1299" s="92"/>
      <c r="BB1299" s="92"/>
      <c r="BC1299" s="92"/>
      <c r="BD1299" s="92"/>
      <c r="BE1299" s="92"/>
      <c r="BF1299" s="92"/>
      <c r="BG1299" s="92"/>
      <c r="BH1299" s="92"/>
      <c r="BI1299" s="92"/>
      <c r="BJ1299" s="92"/>
      <c r="BK1299" s="92"/>
      <c r="BL1299" s="92"/>
      <c r="BM1299" s="92"/>
      <c r="BN1299" s="92"/>
      <c r="BO1299" s="92"/>
      <c r="BP1299" s="92"/>
      <c r="BQ1299" s="92"/>
      <c r="BR1299" s="92"/>
      <c r="BS1299" s="92"/>
      <c r="BT1299" s="92"/>
      <c r="BU1299" s="92"/>
      <c r="BV1299" s="92"/>
      <c r="BW1299" s="92"/>
      <c r="BX1299" s="92"/>
      <c r="BY1299" s="92"/>
      <c r="BZ1299" s="92"/>
      <c r="CA1299" s="92"/>
      <c r="CB1299" s="92"/>
      <c r="CC1299" s="92"/>
      <c r="CD1299" s="92"/>
      <c r="CE1299" s="92"/>
      <c r="CF1299" s="92"/>
      <c r="CG1299" s="92"/>
      <c r="CH1299" s="92"/>
      <c r="CI1299" s="92"/>
      <c r="CJ1299" s="92"/>
      <c r="CK1299" s="92"/>
      <c r="CL1299" s="92"/>
      <c r="CM1299" s="92"/>
      <c r="CN1299" s="92"/>
      <c r="CO1299" s="92"/>
      <c r="CP1299" s="92"/>
      <c r="CQ1299" s="92"/>
      <c r="CR1299" s="92"/>
      <c r="CS1299" s="92"/>
      <c r="CT1299" s="92"/>
    </row>
    <row r="1300" spans="1:98" s="87" customFormat="1" ht="24.75" customHeight="1">
      <c r="A1300" s="87">
        <v>16</v>
      </c>
      <c r="C1300" s="87" t="s">
        <v>5294</v>
      </c>
      <c r="D1300" s="87" t="s">
        <v>5270</v>
      </c>
      <c r="E1300" s="87" t="s">
        <v>5295</v>
      </c>
      <c r="F1300" s="87" t="s">
        <v>5296</v>
      </c>
      <c r="G1300" s="86" t="s">
        <v>3574</v>
      </c>
      <c r="H1300" s="203">
        <v>20000</v>
      </c>
      <c r="I1300" s="203"/>
      <c r="J1300" s="203"/>
      <c r="K1300" s="87" t="s">
        <v>5292</v>
      </c>
      <c r="L1300" s="87" t="s">
        <v>5297</v>
      </c>
      <c r="N1300" s="92"/>
      <c r="O1300" s="92"/>
      <c r="P1300" s="92"/>
      <c r="Q1300" s="92"/>
      <c r="R1300" s="92"/>
      <c r="S1300" s="92"/>
      <c r="T1300" s="92"/>
      <c r="U1300" s="92"/>
      <c r="V1300" s="92"/>
      <c r="W1300" s="92"/>
      <c r="X1300" s="92"/>
      <c r="Y1300" s="92"/>
      <c r="Z1300" s="92"/>
      <c r="AA1300" s="92"/>
      <c r="AB1300" s="92"/>
      <c r="AC1300" s="92"/>
      <c r="AD1300" s="92"/>
      <c r="AE1300" s="92"/>
      <c r="AF1300" s="92"/>
      <c r="AG1300" s="92"/>
      <c r="AH1300" s="92"/>
      <c r="AI1300" s="92"/>
      <c r="AJ1300" s="92"/>
      <c r="AK1300" s="92"/>
      <c r="AL1300" s="92"/>
      <c r="AM1300" s="92"/>
      <c r="AN1300" s="92"/>
      <c r="AO1300" s="92"/>
      <c r="AP1300" s="92"/>
      <c r="AQ1300" s="92"/>
      <c r="AR1300" s="92"/>
      <c r="AS1300" s="92"/>
      <c r="AT1300" s="92"/>
      <c r="AU1300" s="92"/>
      <c r="AV1300" s="92"/>
      <c r="AW1300" s="92"/>
      <c r="AX1300" s="92"/>
      <c r="AY1300" s="92"/>
      <c r="AZ1300" s="92"/>
      <c r="BA1300" s="92"/>
      <c r="BB1300" s="92"/>
      <c r="BC1300" s="92"/>
      <c r="BD1300" s="92"/>
      <c r="BE1300" s="92"/>
      <c r="BF1300" s="92"/>
      <c r="BG1300" s="92"/>
      <c r="BH1300" s="92"/>
      <c r="BI1300" s="92"/>
      <c r="BJ1300" s="92"/>
      <c r="BK1300" s="92"/>
      <c r="BL1300" s="92"/>
      <c r="BM1300" s="92"/>
      <c r="BN1300" s="92"/>
      <c r="BO1300" s="92"/>
      <c r="BP1300" s="92"/>
      <c r="BQ1300" s="92"/>
      <c r="BR1300" s="92"/>
      <c r="BS1300" s="92"/>
      <c r="BT1300" s="92"/>
      <c r="BU1300" s="92"/>
      <c r="BV1300" s="92"/>
      <c r="BW1300" s="92"/>
      <c r="BX1300" s="92"/>
      <c r="BY1300" s="92"/>
      <c r="BZ1300" s="92"/>
      <c r="CA1300" s="92"/>
      <c r="CB1300" s="92"/>
      <c r="CC1300" s="92"/>
      <c r="CD1300" s="92"/>
      <c r="CE1300" s="92"/>
      <c r="CF1300" s="92"/>
      <c r="CG1300" s="92"/>
      <c r="CH1300" s="92"/>
      <c r="CI1300" s="92"/>
      <c r="CJ1300" s="92"/>
      <c r="CK1300" s="92"/>
      <c r="CL1300" s="92"/>
      <c r="CM1300" s="92"/>
      <c r="CN1300" s="92"/>
      <c r="CO1300" s="92"/>
      <c r="CP1300" s="92"/>
      <c r="CQ1300" s="92"/>
      <c r="CR1300" s="92"/>
      <c r="CS1300" s="92"/>
      <c r="CT1300" s="92"/>
    </row>
    <row r="1301" spans="1:98" s="87" customFormat="1" ht="24.75" customHeight="1">
      <c r="A1301" s="87">
        <v>17</v>
      </c>
      <c r="C1301" s="87" t="s">
        <v>5298</v>
      </c>
      <c r="D1301" s="87" t="s">
        <v>5254</v>
      </c>
      <c r="E1301" s="87" t="s">
        <v>5299</v>
      </c>
      <c r="F1301" s="87" t="s">
        <v>5300</v>
      </c>
      <c r="G1301" s="86" t="s">
        <v>3574</v>
      </c>
      <c r="H1301" s="203">
        <v>3000</v>
      </c>
      <c r="I1301" s="203"/>
      <c r="J1301" s="203"/>
      <c r="K1301" s="87" t="s">
        <v>5301</v>
      </c>
      <c r="L1301" s="87" t="s">
        <v>5302</v>
      </c>
      <c r="N1301" s="92"/>
      <c r="O1301" s="92"/>
      <c r="P1301" s="92"/>
      <c r="Q1301" s="92"/>
      <c r="R1301" s="92"/>
      <c r="S1301" s="92"/>
      <c r="T1301" s="92"/>
      <c r="U1301" s="92"/>
      <c r="V1301" s="92"/>
      <c r="W1301" s="92"/>
      <c r="X1301" s="92"/>
      <c r="Y1301" s="92"/>
      <c r="Z1301" s="92"/>
      <c r="AA1301" s="92"/>
      <c r="AB1301" s="92"/>
      <c r="AC1301" s="92"/>
      <c r="AD1301" s="92"/>
      <c r="AE1301" s="92"/>
      <c r="AF1301" s="92"/>
      <c r="AG1301" s="92"/>
      <c r="AH1301" s="92"/>
      <c r="AI1301" s="92"/>
      <c r="AJ1301" s="92"/>
      <c r="AK1301" s="92"/>
      <c r="AL1301" s="92"/>
      <c r="AM1301" s="92"/>
      <c r="AN1301" s="92"/>
      <c r="AO1301" s="92"/>
      <c r="AP1301" s="92"/>
      <c r="AQ1301" s="92"/>
      <c r="AR1301" s="92"/>
      <c r="AS1301" s="92"/>
      <c r="AT1301" s="92"/>
      <c r="AU1301" s="92"/>
      <c r="AV1301" s="92"/>
      <c r="AW1301" s="92"/>
      <c r="AX1301" s="92"/>
      <c r="AY1301" s="92"/>
      <c r="AZ1301" s="92"/>
      <c r="BA1301" s="92"/>
      <c r="BB1301" s="92"/>
      <c r="BC1301" s="92"/>
      <c r="BD1301" s="92"/>
      <c r="BE1301" s="92"/>
      <c r="BF1301" s="92"/>
      <c r="BG1301" s="92"/>
      <c r="BH1301" s="92"/>
      <c r="BI1301" s="92"/>
      <c r="BJ1301" s="92"/>
      <c r="BK1301" s="92"/>
      <c r="BL1301" s="92"/>
      <c r="BM1301" s="92"/>
      <c r="BN1301" s="92"/>
      <c r="BO1301" s="92"/>
      <c r="BP1301" s="92"/>
      <c r="BQ1301" s="92"/>
      <c r="BR1301" s="92"/>
      <c r="BS1301" s="92"/>
      <c r="BT1301" s="92"/>
      <c r="BU1301" s="92"/>
      <c r="BV1301" s="92"/>
      <c r="BW1301" s="92"/>
      <c r="BX1301" s="92"/>
      <c r="BY1301" s="92"/>
      <c r="BZ1301" s="92"/>
      <c r="CA1301" s="92"/>
      <c r="CB1301" s="92"/>
      <c r="CC1301" s="92"/>
      <c r="CD1301" s="92"/>
      <c r="CE1301" s="92"/>
      <c r="CF1301" s="92"/>
      <c r="CG1301" s="92"/>
      <c r="CH1301" s="92"/>
      <c r="CI1301" s="92"/>
      <c r="CJ1301" s="92"/>
      <c r="CK1301" s="92"/>
      <c r="CL1301" s="92"/>
      <c r="CM1301" s="92"/>
      <c r="CN1301" s="92"/>
      <c r="CO1301" s="92"/>
      <c r="CP1301" s="92"/>
      <c r="CQ1301" s="92"/>
      <c r="CR1301" s="92"/>
      <c r="CS1301" s="92"/>
      <c r="CT1301" s="92"/>
    </row>
    <row r="1302" spans="1:98" s="87" customFormat="1" ht="24.75" customHeight="1">
      <c r="A1302" s="84">
        <v>18</v>
      </c>
      <c r="B1302" s="89"/>
      <c r="C1302" s="84" t="s">
        <v>5303</v>
      </c>
      <c r="D1302" s="84" t="s">
        <v>5304</v>
      </c>
      <c r="E1302" s="85" t="s">
        <v>5305</v>
      </c>
      <c r="F1302" s="90" t="s">
        <v>5306</v>
      </c>
      <c r="G1302" s="86" t="s">
        <v>3574</v>
      </c>
      <c r="H1302" s="216">
        <v>5050</v>
      </c>
      <c r="I1302" s="215"/>
      <c r="J1302" s="215"/>
      <c r="K1302" s="84" t="s">
        <v>5230</v>
      </c>
      <c r="L1302" s="90" t="s">
        <v>5307</v>
      </c>
      <c r="M1302" s="89"/>
      <c r="N1302" s="92"/>
      <c r="O1302" s="92"/>
      <c r="P1302" s="92"/>
      <c r="Q1302" s="92"/>
      <c r="R1302" s="92"/>
      <c r="S1302" s="92"/>
      <c r="T1302" s="92"/>
      <c r="U1302" s="92"/>
      <c r="V1302" s="92"/>
      <c r="W1302" s="92"/>
      <c r="X1302" s="92"/>
      <c r="Y1302" s="92"/>
      <c r="Z1302" s="92"/>
      <c r="AA1302" s="92"/>
      <c r="AB1302" s="92"/>
      <c r="AC1302" s="92"/>
      <c r="AD1302" s="92"/>
      <c r="AE1302" s="92"/>
      <c r="AF1302" s="92"/>
      <c r="AG1302" s="92"/>
      <c r="AH1302" s="92"/>
      <c r="AI1302" s="92"/>
      <c r="AJ1302" s="92"/>
      <c r="AK1302" s="92"/>
      <c r="AL1302" s="92"/>
      <c r="AM1302" s="92"/>
      <c r="AN1302" s="92"/>
      <c r="AO1302" s="92"/>
      <c r="AP1302" s="92"/>
      <c r="AQ1302" s="92"/>
      <c r="AR1302" s="92"/>
      <c r="AS1302" s="92"/>
      <c r="AT1302" s="92"/>
      <c r="AU1302" s="92"/>
      <c r="AV1302" s="92"/>
      <c r="AW1302" s="92"/>
      <c r="AX1302" s="92"/>
      <c r="AY1302" s="92"/>
      <c r="AZ1302" s="92"/>
      <c r="BA1302" s="92"/>
      <c r="BB1302" s="92"/>
      <c r="BC1302" s="92"/>
      <c r="BD1302" s="92"/>
      <c r="BE1302" s="92"/>
      <c r="BF1302" s="92"/>
      <c r="BG1302" s="92"/>
      <c r="BH1302" s="92"/>
      <c r="BI1302" s="92"/>
      <c r="BJ1302" s="92"/>
      <c r="BK1302" s="92"/>
      <c r="BL1302" s="92"/>
      <c r="BM1302" s="92"/>
      <c r="BN1302" s="92"/>
      <c r="BO1302" s="92"/>
      <c r="BP1302" s="92"/>
      <c r="BQ1302" s="92"/>
      <c r="BR1302" s="92"/>
      <c r="BS1302" s="92"/>
      <c r="BT1302" s="92"/>
      <c r="BU1302" s="92"/>
      <c r="BV1302" s="92"/>
      <c r="BW1302" s="92"/>
      <c r="BX1302" s="92"/>
      <c r="BY1302" s="92"/>
      <c r="BZ1302" s="92"/>
      <c r="CA1302" s="92"/>
      <c r="CB1302" s="92"/>
      <c r="CC1302" s="92"/>
      <c r="CD1302" s="92"/>
      <c r="CE1302" s="92"/>
      <c r="CF1302" s="92"/>
      <c r="CG1302" s="92"/>
      <c r="CH1302" s="92"/>
      <c r="CI1302" s="92"/>
      <c r="CJ1302" s="92"/>
      <c r="CK1302" s="92"/>
      <c r="CL1302" s="92"/>
      <c r="CM1302" s="92"/>
      <c r="CN1302" s="92"/>
      <c r="CO1302" s="92"/>
      <c r="CP1302" s="92"/>
      <c r="CQ1302" s="92"/>
      <c r="CR1302" s="92"/>
      <c r="CS1302" s="92"/>
      <c r="CT1302" s="92"/>
    </row>
    <row r="1303" spans="1:98" s="87" customFormat="1" ht="24.75" customHeight="1">
      <c r="A1303" s="87">
        <v>19</v>
      </c>
      <c r="B1303" s="89"/>
      <c r="C1303" s="84" t="s">
        <v>5308</v>
      </c>
      <c r="D1303" s="84" t="s">
        <v>5304</v>
      </c>
      <c r="E1303" s="85" t="s">
        <v>5309</v>
      </c>
      <c r="F1303" s="90" t="s">
        <v>5310</v>
      </c>
      <c r="G1303" s="86" t="s">
        <v>3574</v>
      </c>
      <c r="H1303" s="197">
        <v>20050</v>
      </c>
      <c r="I1303" s="215"/>
      <c r="J1303" s="215"/>
      <c r="K1303" s="84" t="s">
        <v>5230</v>
      </c>
      <c r="L1303" s="90" t="s">
        <v>5311</v>
      </c>
      <c r="M1303" s="89"/>
      <c r="N1303" s="92"/>
      <c r="O1303" s="92"/>
      <c r="P1303" s="92"/>
      <c r="Q1303" s="92"/>
      <c r="R1303" s="92"/>
      <c r="S1303" s="92"/>
      <c r="T1303" s="92"/>
      <c r="U1303" s="92"/>
      <c r="V1303" s="92"/>
      <c r="W1303" s="92"/>
      <c r="X1303" s="92"/>
      <c r="Y1303" s="92"/>
      <c r="Z1303" s="92"/>
      <c r="AA1303" s="92"/>
      <c r="AB1303" s="92"/>
      <c r="AC1303" s="92"/>
      <c r="AD1303" s="92"/>
      <c r="AE1303" s="92"/>
      <c r="AF1303" s="92"/>
      <c r="AG1303" s="92"/>
      <c r="AH1303" s="92"/>
      <c r="AI1303" s="92"/>
      <c r="AJ1303" s="92"/>
      <c r="AK1303" s="92"/>
      <c r="AL1303" s="92"/>
      <c r="AM1303" s="92"/>
      <c r="AN1303" s="92"/>
      <c r="AO1303" s="92"/>
      <c r="AP1303" s="92"/>
      <c r="AQ1303" s="92"/>
      <c r="AR1303" s="92"/>
      <c r="AS1303" s="92"/>
      <c r="AT1303" s="92"/>
      <c r="AU1303" s="92"/>
      <c r="AV1303" s="92"/>
      <c r="AW1303" s="92"/>
      <c r="AX1303" s="92"/>
      <c r="AY1303" s="92"/>
      <c r="AZ1303" s="92"/>
      <c r="BA1303" s="92"/>
      <c r="BB1303" s="92"/>
      <c r="BC1303" s="92"/>
      <c r="BD1303" s="92"/>
      <c r="BE1303" s="92"/>
      <c r="BF1303" s="92"/>
      <c r="BG1303" s="92"/>
      <c r="BH1303" s="92"/>
      <c r="BI1303" s="92"/>
      <c r="BJ1303" s="92"/>
      <c r="BK1303" s="92"/>
      <c r="BL1303" s="92"/>
      <c r="BM1303" s="92"/>
      <c r="BN1303" s="92"/>
      <c r="BO1303" s="92"/>
      <c r="BP1303" s="92"/>
      <c r="BQ1303" s="92"/>
      <c r="BR1303" s="92"/>
      <c r="BS1303" s="92"/>
      <c r="BT1303" s="92"/>
      <c r="BU1303" s="92"/>
      <c r="BV1303" s="92"/>
      <c r="BW1303" s="92"/>
      <c r="BX1303" s="92"/>
      <c r="BY1303" s="92"/>
      <c r="BZ1303" s="92"/>
      <c r="CA1303" s="92"/>
      <c r="CB1303" s="92"/>
      <c r="CC1303" s="92"/>
      <c r="CD1303" s="92"/>
      <c r="CE1303" s="92"/>
      <c r="CF1303" s="92"/>
      <c r="CG1303" s="92"/>
      <c r="CH1303" s="92"/>
      <c r="CI1303" s="92"/>
      <c r="CJ1303" s="92"/>
      <c r="CK1303" s="92"/>
      <c r="CL1303" s="92"/>
      <c r="CM1303" s="92"/>
      <c r="CN1303" s="92"/>
      <c r="CO1303" s="92"/>
      <c r="CP1303" s="92"/>
      <c r="CQ1303" s="92"/>
      <c r="CR1303" s="92"/>
      <c r="CS1303" s="92"/>
      <c r="CT1303" s="92"/>
    </row>
    <row r="1304" spans="1:98" s="87" customFormat="1" ht="24.75" customHeight="1">
      <c r="A1304" s="87">
        <v>20</v>
      </c>
      <c r="B1304" s="89"/>
      <c r="C1304" s="84" t="s">
        <v>5312</v>
      </c>
      <c r="D1304" s="84" t="s">
        <v>5313</v>
      </c>
      <c r="E1304" s="85" t="s">
        <v>5314</v>
      </c>
      <c r="F1304" s="90" t="s">
        <v>5315</v>
      </c>
      <c r="G1304" s="86" t="s">
        <v>3574</v>
      </c>
      <c r="H1304" s="214">
        <v>40000</v>
      </c>
      <c r="I1304" s="215"/>
      <c r="J1304" s="215"/>
      <c r="K1304" s="84" t="s">
        <v>5230</v>
      </c>
      <c r="L1304" s="90" t="s">
        <v>5316</v>
      </c>
      <c r="M1304" s="89"/>
      <c r="N1304" s="92"/>
      <c r="O1304" s="92"/>
      <c r="P1304" s="92"/>
      <c r="Q1304" s="92"/>
      <c r="R1304" s="92"/>
      <c r="S1304" s="92"/>
      <c r="T1304" s="92"/>
      <c r="U1304" s="92"/>
      <c r="V1304" s="92"/>
      <c r="W1304" s="92"/>
      <c r="X1304" s="92"/>
      <c r="Y1304" s="92"/>
      <c r="Z1304" s="92"/>
      <c r="AA1304" s="92"/>
      <c r="AB1304" s="92"/>
      <c r="AC1304" s="92"/>
      <c r="AD1304" s="92"/>
      <c r="AE1304" s="92"/>
      <c r="AF1304" s="92"/>
      <c r="AG1304" s="92"/>
      <c r="AH1304" s="92"/>
      <c r="AI1304" s="92"/>
      <c r="AJ1304" s="92"/>
      <c r="AK1304" s="92"/>
      <c r="AL1304" s="92"/>
      <c r="AM1304" s="92"/>
      <c r="AN1304" s="92"/>
      <c r="AO1304" s="92"/>
      <c r="AP1304" s="92"/>
      <c r="AQ1304" s="92"/>
      <c r="AR1304" s="92"/>
      <c r="AS1304" s="92"/>
      <c r="AT1304" s="92"/>
      <c r="AU1304" s="92"/>
      <c r="AV1304" s="92"/>
      <c r="AW1304" s="92"/>
      <c r="AX1304" s="92"/>
      <c r="AY1304" s="92"/>
      <c r="AZ1304" s="92"/>
      <c r="BA1304" s="92"/>
      <c r="BB1304" s="92"/>
      <c r="BC1304" s="92"/>
      <c r="BD1304" s="92"/>
      <c r="BE1304" s="92"/>
      <c r="BF1304" s="92"/>
      <c r="BG1304" s="92"/>
      <c r="BH1304" s="92"/>
      <c r="BI1304" s="92"/>
      <c r="BJ1304" s="92"/>
      <c r="BK1304" s="92"/>
      <c r="BL1304" s="92"/>
      <c r="BM1304" s="92"/>
      <c r="BN1304" s="92"/>
      <c r="BO1304" s="92"/>
      <c r="BP1304" s="92"/>
      <c r="BQ1304" s="92"/>
      <c r="BR1304" s="92"/>
      <c r="BS1304" s="92"/>
      <c r="BT1304" s="92"/>
      <c r="BU1304" s="92"/>
      <c r="BV1304" s="92"/>
      <c r="BW1304" s="92"/>
      <c r="BX1304" s="92"/>
      <c r="BY1304" s="92"/>
      <c r="BZ1304" s="92"/>
      <c r="CA1304" s="92"/>
      <c r="CB1304" s="92"/>
      <c r="CC1304" s="92"/>
      <c r="CD1304" s="92"/>
      <c r="CE1304" s="92"/>
      <c r="CF1304" s="92"/>
      <c r="CG1304" s="92"/>
      <c r="CH1304" s="92"/>
      <c r="CI1304" s="92"/>
      <c r="CJ1304" s="92"/>
      <c r="CK1304" s="92"/>
      <c r="CL1304" s="92"/>
      <c r="CM1304" s="92"/>
      <c r="CN1304" s="92"/>
      <c r="CO1304" s="92"/>
      <c r="CP1304" s="92"/>
      <c r="CQ1304" s="92"/>
      <c r="CR1304" s="92"/>
      <c r="CS1304" s="92"/>
      <c r="CT1304" s="92"/>
    </row>
    <row r="1305" spans="1:98" s="87" customFormat="1" ht="24.75" customHeight="1">
      <c r="A1305" s="87">
        <v>21</v>
      </c>
      <c r="B1305" s="89"/>
      <c r="C1305" s="84" t="s">
        <v>7147</v>
      </c>
      <c r="D1305" s="84" t="s">
        <v>5304</v>
      </c>
      <c r="E1305" s="84" t="s">
        <v>5317</v>
      </c>
      <c r="F1305" s="84" t="s">
        <v>5318</v>
      </c>
      <c r="G1305" s="86" t="s">
        <v>3574</v>
      </c>
      <c r="H1305" s="197">
        <v>5200</v>
      </c>
      <c r="I1305" s="215"/>
      <c r="J1305" s="215"/>
      <c r="K1305" s="84" t="s">
        <v>5319</v>
      </c>
      <c r="L1305" s="84" t="s">
        <v>5320</v>
      </c>
      <c r="M1305" s="89"/>
      <c r="N1305" s="92"/>
      <c r="O1305" s="92"/>
      <c r="P1305" s="92"/>
      <c r="Q1305" s="92"/>
      <c r="R1305" s="92"/>
      <c r="S1305" s="92"/>
      <c r="T1305" s="92"/>
      <c r="U1305" s="92"/>
      <c r="V1305" s="92"/>
      <c r="W1305" s="92"/>
      <c r="X1305" s="92"/>
      <c r="Y1305" s="92"/>
      <c r="Z1305" s="92"/>
      <c r="AA1305" s="92"/>
      <c r="AB1305" s="92"/>
      <c r="AC1305" s="92"/>
      <c r="AD1305" s="92"/>
      <c r="AE1305" s="92"/>
      <c r="AF1305" s="92"/>
      <c r="AG1305" s="92"/>
      <c r="AH1305" s="92"/>
      <c r="AI1305" s="92"/>
      <c r="AJ1305" s="92"/>
      <c r="AK1305" s="92"/>
      <c r="AL1305" s="92"/>
      <c r="AM1305" s="92"/>
      <c r="AN1305" s="92"/>
      <c r="AO1305" s="92"/>
      <c r="AP1305" s="92"/>
      <c r="AQ1305" s="92"/>
      <c r="AR1305" s="92"/>
      <c r="AS1305" s="92"/>
      <c r="AT1305" s="92"/>
      <c r="AU1305" s="92"/>
      <c r="AV1305" s="92"/>
      <c r="AW1305" s="92"/>
      <c r="AX1305" s="92"/>
      <c r="AY1305" s="92"/>
      <c r="AZ1305" s="92"/>
      <c r="BA1305" s="92"/>
      <c r="BB1305" s="92"/>
      <c r="BC1305" s="92"/>
      <c r="BD1305" s="92"/>
      <c r="BE1305" s="92"/>
      <c r="BF1305" s="92"/>
      <c r="BG1305" s="92"/>
      <c r="BH1305" s="92"/>
      <c r="BI1305" s="92"/>
      <c r="BJ1305" s="92"/>
      <c r="BK1305" s="92"/>
      <c r="BL1305" s="92"/>
      <c r="BM1305" s="92"/>
      <c r="BN1305" s="92"/>
      <c r="BO1305" s="92"/>
      <c r="BP1305" s="92"/>
      <c r="BQ1305" s="92"/>
      <c r="BR1305" s="92"/>
      <c r="BS1305" s="92"/>
      <c r="BT1305" s="92"/>
      <c r="BU1305" s="92"/>
      <c r="BV1305" s="92"/>
      <c r="BW1305" s="92"/>
      <c r="BX1305" s="92"/>
      <c r="BY1305" s="92"/>
      <c r="BZ1305" s="92"/>
      <c r="CA1305" s="92"/>
      <c r="CB1305" s="92"/>
      <c r="CC1305" s="92"/>
      <c r="CD1305" s="92"/>
      <c r="CE1305" s="92"/>
      <c r="CF1305" s="92"/>
      <c r="CG1305" s="92"/>
      <c r="CH1305" s="92"/>
      <c r="CI1305" s="92"/>
      <c r="CJ1305" s="92"/>
      <c r="CK1305" s="92"/>
      <c r="CL1305" s="92"/>
      <c r="CM1305" s="92"/>
      <c r="CN1305" s="92"/>
      <c r="CO1305" s="92"/>
      <c r="CP1305" s="92"/>
      <c r="CQ1305" s="92"/>
      <c r="CR1305" s="92"/>
      <c r="CS1305" s="92"/>
      <c r="CT1305" s="92"/>
    </row>
    <row r="1306" spans="1:98" s="87" customFormat="1" ht="24.75" customHeight="1">
      <c r="A1306" s="84">
        <v>22</v>
      </c>
      <c r="B1306" s="89"/>
      <c r="C1306" s="84" t="s">
        <v>5321</v>
      </c>
      <c r="D1306" s="84" t="s">
        <v>5322</v>
      </c>
      <c r="E1306" s="84" t="s">
        <v>5323</v>
      </c>
      <c r="F1306" s="84" t="s">
        <v>5324</v>
      </c>
      <c r="G1306" s="86" t="s">
        <v>3574</v>
      </c>
      <c r="H1306" s="214">
        <v>7200</v>
      </c>
      <c r="I1306" s="215"/>
      <c r="J1306" s="215"/>
      <c r="K1306" s="84" t="s">
        <v>5319</v>
      </c>
      <c r="L1306" s="84" t="s">
        <v>5325</v>
      </c>
      <c r="M1306" s="89"/>
      <c r="N1306" s="92"/>
      <c r="O1306" s="92"/>
      <c r="P1306" s="92"/>
      <c r="Q1306" s="92"/>
      <c r="R1306" s="92"/>
      <c r="S1306" s="92"/>
      <c r="T1306" s="92"/>
      <c r="U1306" s="92"/>
      <c r="V1306" s="92"/>
      <c r="W1306" s="92"/>
      <c r="X1306" s="92"/>
      <c r="Y1306" s="92"/>
      <c r="Z1306" s="92"/>
      <c r="AA1306" s="92"/>
      <c r="AB1306" s="92"/>
      <c r="AC1306" s="92"/>
      <c r="AD1306" s="92"/>
      <c r="AE1306" s="92"/>
      <c r="AF1306" s="92"/>
      <c r="AG1306" s="92"/>
      <c r="AH1306" s="92"/>
      <c r="AI1306" s="92"/>
      <c r="AJ1306" s="92"/>
      <c r="AK1306" s="92"/>
      <c r="AL1306" s="92"/>
      <c r="AM1306" s="92"/>
      <c r="AN1306" s="92"/>
      <c r="AO1306" s="92"/>
      <c r="AP1306" s="92"/>
      <c r="AQ1306" s="92"/>
      <c r="AR1306" s="92"/>
      <c r="AS1306" s="92"/>
      <c r="AT1306" s="92"/>
      <c r="AU1306" s="92"/>
      <c r="AV1306" s="92"/>
      <c r="AW1306" s="92"/>
      <c r="AX1306" s="92"/>
      <c r="AY1306" s="92"/>
      <c r="AZ1306" s="92"/>
      <c r="BA1306" s="92"/>
      <c r="BB1306" s="92"/>
      <c r="BC1306" s="92"/>
      <c r="BD1306" s="92"/>
      <c r="BE1306" s="92"/>
      <c r="BF1306" s="92"/>
      <c r="BG1306" s="92"/>
      <c r="BH1306" s="92"/>
      <c r="BI1306" s="92"/>
      <c r="BJ1306" s="92"/>
      <c r="BK1306" s="92"/>
      <c r="BL1306" s="92"/>
      <c r="BM1306" s="92"/>
      <c r="BN1306" s="92"/>
      <c r="BO1306" s="92"/>
      <c r="BP1306" s="92"/>
      <c r="BQ1306" s="92"/>
      <c r="BR1306" s="92"/>
      <c r="BS1306" s="92"/>
      <c r="BT1306" s="92"/>
      <c r="BU1306" s="92"/>
      <c r="BV1306" s="92"/>
      <c r="BW1306" s="92"/>
      <c r="BX1306" s="92"/>
      <c r="BY1306" s="92"/>
      <c r="BZ1306" s="92"/>
      <c r="CA1306" s="92"/>
      <c r="CB1306" s="92"/>
      <c r="CC1306" s="92"/>
      <c r="CD1306" s="92"/>
      <c r="CE1306" s="92"/>
      <c r="CF1306" s="92"/>
      <c r="CG1306" s="92"/>
      <c r="CH1306" s="92"/>
      <c r="CI1306" s="92"/>
      <c r="CJ1306" s="92"/>
      <c r="CK1306" s="92"/>
      <c r="CL1306" s="92"/>
      <c r="CM1306" s="92"/>
      <c r="CN1306" s="92"/>
      <c r="CO1306" s="92"/>
      <c r="CP1306" s="92"/>
      <c r="CQ1306" s="92"/>
      <c r="CR1306" s="92"/>
      <c r="CS1306" s="92"/>
      <c r="CT1306" s="92"/>
    </row>
    <row r="1307" spans="1:98" s="87" customFormat="1" ht="24.75" customHeight="1">
      <c r="A1307" s="87">
        <v>23</v>
      </c>
      <c r="B1307" s="89"/>
      <c r="C1307" s="84" t="s">
        <v>5326</v>
      </c>
      <c r="D1307" s="84" t="s">
        <v>5322</v>
      </c>
      <c r="E1307" s="84" t="s">
        <v>5327</v>
      </c>
      <c r="F1307" s="84" t="s">
        <v>5328</v>
      </c>
      <c r="G1307" s="86" t="s">
        <v>3574</v>
      </c>
      <c r="H1307" s="216">
        <v>25000</v>
      </c>
      <c r="I1307" s="215"/>
      <c r="J1307" s="215"/>
      <c r="K1307" s="84" t="s">
        <v>5319</v>
      </c>
      <c r="L1307" s="84" t="s">
        <v>5329</v>
      </c>
      <c r="M1307" s="89"/>
      <c r="N1307" s="92"/>
      <c r="O1307" s="92"/>
      <c r="P1307" s="92"/>
      <c r="Q1307" s="92"/>
      <c r="R1307" s="92"/>
      <c r="S1307" s="92"/>
      <c r="T1307" s="92"/>
      <c r="U1307" s="92"/>
      <c r="V1307" s="92"/>
      <c r="W1307" s="92"/>
      <c r="X1307" s="92"/>
      <c r="Y1307" s="92"/>
      <c r="Z1307" s="92"/>
      <c r="AA1307" s="92"/>
      <c r="AB1307" s="92"/>
      <c r="AC1307" s="92"/>
      <c r="AD1307" s="92"/>
      <c r="AE1307" s="92"/>
      <c r="AF1307" s="92"/>
      <c r="AG1307" s="92"/>
      <c r="AH1307" s="92"/>
      <c r="AI1307" s="92"/>
      <c r="AJ1307" s="92"/>
      <c r="AK1307" s="92"/>
      <c r="AL1307" s="92"/>
      <c r="AM1307" s="92"/>
      <c r="AN1307" s="92"/>
      <c r="AO1307" s="92"/>
      <c r="AP1307" s="92"/>
      <c r="AQ1307" s="92"/>
      <c r="AR1307" s="92"/>
      <c r="AS1307" s="92"/>
      <c r="AT1307" s="92"/>
      <c r="AU1307" s="92"/>
      <c r="AV1307" s="92"/>
      <c r="AW1307" s="92"/>
      <c r="AX1307" s="92"/>
      <c r="AY1307" s="92"/>
      <c r="AZ1307" s="92"/>
      <c r="BA1307" s="92"/>
      <c r="BB1307" s="92"/>
      <c r="BC1307" s="92"/>
      <c r="BD1307" s="92"/>
      <c r="BE1307" s="92"/>
      <c r="BF1307" s="92"/>
      <c r="BG1307" s="92"/>
      <c r="BH1307" s="92"/>
      <c r="BI1307" s="92"/>
      <c r="BJ1307" s="92"/>
      <c r="BK1307" s="92"/>
      <c r="BL1307" s="92"/>
      <c r="BM1307" s="92"/>
      <c r="BN1307" s="92"/>
      <c r="BO1307" s="92"/>
      <c r="BP1307" s="92"/>
      <c r="BQ1307" s="92"/>
      <c r="BR1307" s="92"/>
      <c r="BS1307" s="92"/>
      <c r="BT1307" s="92"/>
      <c r="BU1307" s="92"/>
      <c r="BV1307" s="92"/>
      <c r="BW1307" s="92"/>
      <c r="BX1307" s="92"/>
      <c r="BY1307" s="92"/>
      <c r="BZ1307" s="92"/>
      <c r="CA1307" s="92"/>
      <c r="CB1307" s="92"/>
      <c r="CC1307" s="92"/>
      <c r="CD1307" s="92"/>
      <c r="CE1307" s="92"/>
      <c r="CF1307" s="92"/>
      <c r="CG1307" s="92"/>
      <c r="CH1307" s="92"/>
      <c r="CI1307" s="92"/>
      <c r="CJ1307" s="92"/>
      <c r="CK1307" s="92"/>
      <c r="CL1307" s="92"/>
      <c r="CM1307" s="92"/>
      <c r="CN1307" s="92"/>
      <c r="CO1307" s="92"/>
      <c r="CP1307" s="92"/>
      <c r="CQ1307" s="92"/>
      <c r="CR1307" s="92"/>
      <c r="CS1307" s="92"/>
      <c r="CT1307" s="92"/>
    </row>
    <row r="1308" spans="1:98" s="87" customFormat="1" ht="24.75" customHeight="1">
      <c r="A1308" s="87">
        <v>24</v>
      </c>
      <c r="B1308" s="89"/>
      <c r="C1308" s="84" t="s">
        <v>7189</v>
      </c>
      <c r="D1308" s="84" t="s">
        <v>5330</v>
      </c>
      <c r="E1308" s="84" t="s">
        <v>5331</v>
      </c>
      <c r="F1308" s="84" t="s">
        <v>5332</v>
      </c>
      <c r="G1308" s="86" t="s">
        <v>3574</v>
      </c>
      <c r="H1308" s="214">
        <v>34164</v>
      </c>
      <c r="I1308" s="215"/>
      <c r="J1308" s="215"/>
      <c r="K1308" s="84" t="s">
        <v>5319</v>
      </c>
      <c r="L1308" s="84" t="s">
        <v>5333</v>
      </c>
      <c r="M1308" s="89"/>
      <c r="N1308" s="92"/>
      <c r="O1308" s="92"/>
      <c r="P1308" s="92"/>
      <c r="Q1308" s="92"/>
      <c r="R1308" s="92"/>
      <c r="S1308" s="92"/>
      <c r="T1308" s="92"/>
      <c r="U1308" s="92"/>
      <c r="V1308" s="92"/>
      <c r="W1308" s="92"/>
      <c r="X1308" s="92"/>
      <c r="Y1308" s="92"/>
      <c r="Z1308" s="92"/>
      <c r="AA1308" s="92"/>
      <c r="AB1308" s="92"/>
      <c r="AC1308" s="92"/>
      <c r="AD1308" s="92"/>
      <c r="AE1308" s="92"/>
      <c r="AF1308" s="92"/>
      <c r="AG1308" s="92"/>
      <c r="AH1308" s="92"/>
      <c r="AI1308" s="92"/>
      <c r="AJ1308" s="92"/>
      <c r="AK1308" s="92"/>
      <c r="AL1308" s="92"/>
      <c r="AM1308" s="92"/>
      <c r="AN1308" s="92"/>
      <c r="AO1308" s="92"/>
      <c r="AP1308" s="92"/>
      <c r="AQ1308" s="92"/>
      <c r="AR1308" s="92"/>
      <c r="AS1308" s="92"/>
      <c r="AT1308" s="92"/>
      <c r="AU1308" s="92"/>
      <c r="AV1308" s="92"/>
      <c r="AW1308" s="92"/>
      <c r="AX1308" s="92"/>
      <c r="AY1308" s="92"/>
      <c r="AZ1308" s="92"/>
      <c r="BA1308" s="92"/>
      <c r="BB1308" s="92"/>
      <c r="BC1308" s="92"/>
      <c r="BD1308" s="92"/>
      <c r="BE1308" s="92"/>
      <c r="BF1308" s="92"/>
      <c r="BG1308" s="92"/>
      <c r="BH1308" s="92"/>
      <c r="BI1308" s="92"/>
      <c r="BJ1308" s="92"/>
      <c r="BK1308" s="92"/>
      <c r="BL1308" s="92"/>
      <c r="BM1308" s="92"/>
      <c r="BN1308" s="92"/>
      <c r="BO1308" s="92"/>
      <c r="BP1308" s="92"/>
      <c r="BQ1308" s="92"/>
      <c r="BR1308" s="92"/>
      <c r="BS1308" s="92"/>
      <c r="BT1308" s="92"/>
      <c r="BU1308" s="92"/>
      <c r="BV1308" s="92"/>
      <c r="BW1308" s="92"/>
      <c r="BX1308" s="92"/>
      <c r="BY1308" s="92"/>
      <c r="BZ1308" s="92"/>
      <c r="CA1308" s="92"/>
      <c r="CB1308" s="92"/>
      <c r="CC1308" s="92"/>
      <c r="CD1308" s="92"/>
      <c r="CE1308" s="92"/>
      <c r="CF1308" s="92"/>
      <c r="CG1308" s="92"/>
      <c r="CH1308" s="92"/>
      <c r="CI1308" s="92"/>
      <c r="CJ1308" s="92"/>
      <c r="CK1308" s="92"/>
      <c r="CL1308" s="92"/>
      <c r="CM1308" s="92"/>
      <c r="CN1308" s="92"/>
      <c r="CO1308" s="92"/>
      <c r="CP1308" s="92"/>
      <c r="CQ1308" s="92"/>
      <c r="CR1308" s="92"/>
      <c r="CS1308" s="92"/>
      <c r="CT1308" s="92"/>
    </row>
    <row r="1309" spans="1:98" s="87" customFormat="1" ht="24.75" customHeight="1">
      <c r="A1309" s="87">
        <v>25</v>
      </c>
      <c r="B1309" s="89"/>
      <c r="C1309" s="84" t="s">
        <v>5334</v>
      </c>
      <c r="D1309" s="84" t="s">
        <v>5330</v>
      </c>
      <c r="E1309" s="84" t="s">
        <v>5335</v>
      </c>
      <c r="F1309" s="84" t="s">
        <v>5336</v>
      </c>
      <c r="G1309" s="86" t="s">
        <v>3574</v>
      </c>
      <c r="H1309" s="214">
        <v>4389</v>
      </c>
      <c r="I1309" s="215"/>
      <c r="J1309" s="215"/>
      <c r="K1309" s="84" t="s">
        <v>5319</v>
      </c>
      <c r="L1309" s="84" t="s">
        <v>5337</v>
      </c>
      <c r="M1309" s="89"/>
      <c r="N1309" s="92"/>
      <c r="O1309" s="92"/>
      <c r="P1309" s="92"/>
      <c r="Q1309" s="92"/>
      <c r="R1309" s="92"/>
      <c r="S1309" s="92"/>
      <c r="T1309" s="92"/>
      <c r="U1309" s="92"/>
      <c r="V1309" s="92"/>
      <c r="W1309" s="92"/>
      <c r="X1309" s="92"/>
      <c r="Y1309" s="92"/>
      <c r="Z1309" s="92"/>
      <c r="AA1309" s="92"/>
      <c r="AB1309" s="92"/>
      <c r="AC1309" s="92"/>
      <c r="AD1309" s="92"/>
      <c r="AE1309" s="92"/>
      <c r="AF1309" s="92"/>
      <c r="AG1309" s="92"/>
      <c r="AH1309" s="92"/>
      <c r="AI1309" s="92"/>
      <c r="AJ1309" s="92"/>
      <c r="AK1309" s="92"/>
      <c r="AL1309" s="92"/>
      <c r="AM1309" s="92"/>
      <c r="AN1309" s="92"/>
      <c r="AO1309" s="92"/>
      <c r="AP1309" s="92"/>
      <c r="AQ1309" s="92"/>
      <c r="AR1309" s="92"/>
      <c r="AS1309" s="92"/>
      <c r="AT1309" s="92"/>
      <c r="AU1309" s="92"/>
      <c r="AV1309" s="92"/>
      <c r="AW1309" s="92"/>
      <c r="AX1309" s="92"/>
      <c r="AY1309" s="92"/>
      <c r="AZ1309" s="92"/>
      <c r="BA1309" s="92"/>
      <c r="BB1309" s="92"/>
      <c r="BC1309" s="92"/>
      <c r="BD1309" s="92"/>
      <c r="BE1309" s="92"/>
      <c r="BF1309" s="92"/>
      <c r="BG1309" s="92"/>
      <c r="BH1309" s="92"/>
      <c r="BI1309" s="92"/>
      <c r="BJ1309" s="92"/>
      <c r="BK1309" s="92"/>
      <c r="BL1309" s="92"/>
      <c r="BM1309" s="92"/>
      <c r="BN1309" s="92"/>
      <c r="BO1309" s="92"/>
      <c r="BP1309" s="92"/>
      <c r="BQ1309" s="92"/>
      <c r="BR1309" s="92"/>
      <c r="BS1309" s="92"/>
      <c r="BT1309" s="92"/>
      <c r="BU1309" s="92"/>
      <c r="BV1309" s="92"/>
      <c r="BW1309" s="92"/>
      <c r="BX1309" s="92"/>
      <c r="BY1309" s="92"/>
      <c r="BZ1309" s="92"/>
      <c r="CA1309" s="92"/>
      <c r="CB1309" s="92"/>
      <c r="CC1309" s="92"/>
      <c r="CD1309" s="92"/>
      <c r="CE1309" s="92"/>
      <c r="CF1309" s="92"/>
      <c r="CG1309" s="92"/>
      <c r="CH1309" s="92"/>
      <c r="CI1309" s="92"/>
      <c r="CJ1309" s="92"/>
      <c r="CK1309" s="92"/>
      <c r="CL1309" s="92"/>
      <c r="CM1309" s="92"/>
      <c r="CN1309" s="92"/>
      <c r="CO1309" s="92"/>
      <c r="CP1309" s="92"/>
      <c r="CQ1309" s="92"/>
      <c r="CR1309" s="92"/>
      <c r="CS1309" s="92"/>
      <c r="CT1309" s="92"/>
    </row>
    <row r="1310" spans="1:98" s="87" customFormat="1" ht="24.75" customHeight="1">
      <c r="A1310" s="84">
        <v>26</v>
      </c>
      <c r="B1310" s="89"/>
      <c r="C1310" s="84" t="s">
        <v>5338</v>
      </c>
      <c r="D1310" s="84" t="s">
        <v>5322</v>
      </c>
      <c r="E1310" s="84" t="s">
        <v>5339</v>
      </c>
      <c r="F1310" s="84" t="s">
        <v>5340</v>
      </c>
      <c r="G1310" s="86" t="s">
        <v>3574</v>
      </c>
      <c r="H1310" s="216">
        <v>27000</v>
      </c>
      <c r="I1310" s="215"/>
      <c r="J1310" s="215"/>
      <c r="K1310" s="84" t="s">
        <v>5319</v>
      </c>
      <c r="L1310" s="84" t="s">
        <v>5341</v>
      </c>
      <c r="M1310" s="89"/>
      <c r="N1310" s="92"/>
      <c r="O1310" s="92"/>
      <c r="P1310" s="92"/>
      <c r="Q1310" s="92"/>
      <c r="R1310" s="92"/>
      <c r="S1310" s="92"/>
      <c r="T1310" s="92"/>
      <c r="U1310" s="92"/>
      <c r="V1310" s="92"/>
      <c r="W1310" s="92"/>
      <c r="X1310" s="92"/>
      <c r="Y1310" s="92"/>
      <c r="Z1310" s="92"/>
      <c r="AA1310" s="92"/>
      <c r="AB1310" s="92"/>
      <c r="AC1310" s="92"/>
      <c r="AD1310" s="92"/>
      <c r="AE1310" s="92"/>
      <c r="AF1310" s="92"/>
      <c r="AG1310" s="92"/>
      <c r="AH1310" s="92"/>
      <c r="AI1310" s="92"/>
      <c r="AJ1310" s="92"/>
      <c r="AK1310" s="92"/>
      <c r="AL1310" s="92"/>
      <c r="AM1310" s="92"/>
      <c r="AN1310" s="92"/>
      <c r="AO1310" s="92"/>
      <c r="AP1310" s="92"/>
      <c r="AQ1310" s="92"/>
      <c r="AR1310" s="92"/>
      <c r="AS1310" s="92"/>
      <c r="AT1310" s="92"/>
      <c r="AU1310" s="92"/>
      <c r="AV1310" s="92"/>
      <c r="AW1310" s="92"/>
      <c r="AX1310" s="92"/>
      <c r="AY1310" s="92"/>
      <c r="AZ1310" s="92"/>
      <c r="BA1310" s="92"/>
      <c r="BB1310" s="92"/>
      <c r="BC1310" s="92"/>
      <c r="BD1310" s="92"/>
      <c r="BE1310" s="92"/>
      <c r="BF1310" s="92"/>
      <c r="BG1310" s="92"/>
      <c r="BH1310" s="92"/>
      <c r="BI1310" s="92"/>
      <c r="BJ1310" s="92"/>
      <c r="BK1310" s="92"/>
      <c r="BL1310" s="92"/>
      <c r="BM1310" s="92"/>
      <c r="BN1310" s="92"/>
      <c r="BO1310" s="92"/>
      <c r="BP1310" s="92"/>
      <c r="BQ1310" s="92"/>
      <c r="BR1310" s="92"/>
      <c r="BS1310" s="92"/>
      <c r="BT1310" s="92"/>
      <c r="BU1310" s="92"/>
      <c r="BV1310" s="92"/>
      <c r="BW1310" s="92"/>
      <c r="BX1310" s="92"/>
      <c r="BY1310" s="92"/>
      <c r="BZ1310" s="92"/>
      <c r="CA1310" s="92"/>
      <c r="CB1310" s="92"/>
      <c r="CC1310" s="92"/>
      <c r="CD1310" s="92"/>
      <c r="CE1310" s="92"/>
      <c r="CF1310" s="92"/>
      <c r="CG1310" s="92"/>
      <c r="CH1310" s="92"/>
      <c r="CI1310" s="92"/>
      <c r="CJ1310" s="92"/>
      <c r="CK1310" s="92"/>
      <c r="CL1310" s="92"/>
      <c r="CM1310" s="92"/>
      <c r="CN1310" s="92"/>
      <c r="CO1310" s="92"/>
      <c r="CP1310" s="92"/>
      <c r="CQ1310" s="92"/>
      <c r="CR1310" s="92"/>
      <c r="CS1310" s="92"/>
      <c r="CT1310" s="92"/>
    </row>
    <row r="1311" spans="1:98" s="87" customFormat="1" ht="24.75" customHeight="1">
      <c r="A1311" s="87">
        <v>27</v>
      </c>
      <c r="B1311" s="89"/>
      <c r="C1311" s="84" t="s">
        <v>5342</v>
      </c>
      <c r="D1311" s="84" t="s">
        <v>5304</v>
      </c>
      <c r="E1311" s="84" t="s">
        <v>5317</v>
      </c>
      <c r="F1311" s="84" t="s">
        <v>5343</v>
      </c>
      <c r="G1311" s="86" t="s">
        <v>3574</v>
      </c>
      <c r="H1311" s="197">
        <v>5200</v>
      </c>
      <c r="I1311" s="215"/>
      <c r="J1311" s="215"/>
      <c r="K1311" s="84" t="s">
        <v>5319</v>
      </c>
      <c r="L1311" s="84" t="s">
        <v>5344</v>
      </c>
      <c r="M1311" s="89"/>
      <c r="N1311" s="92"/>
      <c r="O1311" s="92"/>
      <c r="P1311" s="92"/>
      <c r="Q1311" s="92"/>
      <c r="R1311" s="92"/>
      <c r="S1311" s="92"/>
      <c r="T1311" s="92"/>
      <c r="U1311" s="92"/>
      <c r="V1311" s="92"/>
      <c r="W1311" s="92"/>
      <c r="X1311" s="92"/>
      <c r="Y1311" s="92"/>
      <c r="Z1311" s="92"/>
      <c r="AA1311" s="92"/>
      <c r="AB1311" s="92"/>
      <c r="AC1311" s="92"/>
      <c r="AD1311" s="92"/>
      <c r="AE1311" s="92"/>
      <c r="AF1311" s="92"/>
      <c r="AG1311" s="92"/>
      <c r="AH1311" s="92"/>
      <c r="AI1311" s="92"/>
      <c r="AJ1311" s="92"/>
      <c r="AK1311" s="92"/>
      <c r="AL1311" s="92"/>
      <c r="AM1311" s="92"/>
      <c r="AN1311" s="92"/>
      <c r="AO1311" s="92"/>
      <c r="AP1311" s="92"/>
      <c r="AQ1311" s="92"/>
      <c r="AR1311" s="92"/>
      <c r="AS1311" s="92"/>
      <c r="AT1311" s="92"/>
      <c r="AU1311" s="92"/>
      <c r="AV1311" s="92"/>
      <c r="AW1311" s="92"/>
      <c r="AX1311" s="92"/>
      <c r="AY1311" s="92"/>
      <c r="AZ1311" s="92"/>
      <c r="BA1311" s="92"/>
      <c r="BB1311" s="92"/>
      <c r="BC1311" s="92"/>
      <c r="BD1311" s="92"/>
      <c r="BE1311" s="92"/>
      <c r="BF1311" s="92"/>
      <c r="BG1311" s="92"/>
      <c r="BH1311" s="92"/>
      <c r="BI1311" s="92"/>
      <c r="BJ1311" s="92"/>
      <c r="BK1311" s="92"/>
      <c r="BL1311" s="92"/>
      <c r="BM1311" s="92"/>
      <c r="BN1311" s="92"/>
      <c r="BO1311" s="92"/>
      <c r="BP1311" s="92"/>
      <c r="BQ1311" s="92"/>
      <c r="BR1311" s="92"/>
      <c r="BS1311" s="92"/>
      <c r="BT1311" s="92"/>
      <c r="BU1311" s="92"/>
      <c r="BV1311" s="92"/>
      <c r="BW1311" s="92"/>
      <c r="BX1311" s="92"/>
      <c r="BY1311" s="92"/>
      <c r="BZ1311" s="92"/>
      <c r="CA1311" s="92"/>
      <c r="CB1311" s="92"/>
      <c r="CC1311" s="92"/>
      <c r="CD1311" s="92"/>
      <c r="CE1311" s="92"/>
      <c r="CF1311" s="92"/>
      <c r="CG1311" s="92"/>
      <c r="CH1311" s="92"/>
      <c r="CI1311" s="92"/>
      <c r="CJ1311" s="92"/>
      <c r="CK1311" s="92"/>
      <c r="CL1311" s="92"/>
      <c r="CM1311" s="92"/>
      <c r="CN1311" s="92"/>
      <c r="CO1311" s="92"/>
      <c r="CP1311" s="92"/>
      <c r="CQ1311" s="92"/>
      <c r="CR1311" s="92"/>
      <c r="CS1311" s="92"/>
      <c r="CT1311" s="92"/>
    </row>
    <row r="1312" spans="1:98" s="87" customFormat="1" ht="24.75" customHeight="1">
      <c r="A1312" s="87">
        <v>28</v>
      </c>
      <c r="B1312" s="89"/>
      <c r="C1312" s="84" t="s">
        <v>5345</v>
      </c>
      <c r="D1312" s="84" t="s">
        <v>5322</v>
      </c>
      <c r="E1312" s="84" t="s">
        <v>5346</v>
      </c>
      <c r="F1312" s="84" t="s">
        <v>5347</v>
      </c>
      <c r="G1312" s="86" t="s">
        <v>3574</v>
      </c>
      <c r="H1312" s="214">
        <v>5000</v>
      </c>
      <c r="I1312" s="215"/>
      <c r="J1312" s="215"/>
      <c r="K1312" s="84" t="s">
        <v>5319</v>
      </c>
      <c r="L1312" s="84" t="s">
        <v>5348</v>
      </c>
      <c r="M1312" s="89"/>
      <c r="N1312" s="92"/>
      <c r="O1312" s="92"/>
      <c r="P1312" s="92"/>
      <c r="Q1312" s="92"/>
      <c r="R1312" s="92"/>
      <c r="S1312" s="92"/>
      <c r="T1312" s="92"/>
      <c r="U1312" s="92"/>
      <c r="V1312" s="92"/>
      <c r="W1312" s="92"/>
      <c r="X1312" s="92"/>
      <c r="Y1312" s="92"/>
      <c r="Z1312" s="92"/>
      <c r="AA1312" s="92"/>
      <c r="AB1312" s="92"/>
      <c r="AC1312" s="92"/>
      <c r="AD1312" s="92"/>
      <c r="AE1312" s="92"/>
      <c r="AF1312" s="92"/>
      <c r="AG1312" s="92"/>
      <c r="AH1312" s="92"/>
      <c r="AI1312" s="92"/>
      <c r="AJ1312" s="92"/>
      <c r="AK1312" s="92"/>
      <c r="AL1312" s="92"/>
      <c r="AM1312" s="92"/>
      <c r="AN1312" s="92"/>
      <c r="AO1312" s="92"/>
      <c r="AP1312" s="92"/>
      <c r="AQ1312" s="92"/>
      <c r="AR1312" s="92"/>
      <c r="AS1312" s="92"/>
      <c r="AT1312" s="92"/>
      <c r="AU1312" s="92"/>
      <c r="AV1312" s="92"/>
      <c r="AW1312" s="92"/>
      <c r="AX1312" s="92"/>
      <c r="AY1312" s="92"/>
      <c r="AZ1312" s="92"/>
      <c r="BA1312" s="92"/>
      <c r="BB1312" s="92"/>
      <c r="BC1312" s="92"/>
      <c r="BD1312" s="92"/>
      <c r="BE1312" s="92"/>
      <c r="BF1312" s="92"/>
      <c r="BG1312" s="92"/>
      <c r="BH1312" s="92"/>
      <c r="BI1312" s="92"/>
      <c r="BJ1312" s="92"/>
      <c r="BK1312" s="92"/>
      <c r="BL1312" s="92"/>
      <c r="BM1312" s="92"/>
      <c r="BN1312" s="92"/>
      <c r="BO1312" s="92"/>
      <c r="BP1312" s="92"/>
      <c r="BQ1312" s="92"/>
      <c r="BR1312" s="92"/>
      <c r="BS1312" s="92"/>
      <c r="BT1312" s="92"/>
      <c r="BU1312" s="92"/>
      <c r="BV1312" s="92"/>
      <c r="BW1312" s="92"/>
      <c r="BX1312" s="92"/>
      <c r="BY1312" s="92"/>
      <c r="BZ1312" s="92"/>
      <c r="CA1312" s="92"/>
      <c r="CB1312" s="92"/>
      <c r="CC1312" s="92"/>
      <c r="CD1312" s="92"/>
      <c r="CE1312" s="92"/>
      <c r="CF1312" s="92"/>
      <c r="CG1312" s="92"/>
      <c r="CH1312" s="92"/>
      <c r="CI1312" s="92"/>
      <c r="CJ1312" s="92"/>
      <c r="CK1312" s="92"/>
      <c r="CL1312" s="92"/>
      <c r="CM1312" s="92"/>
      <c r="CN1312" s="92"/>
      <c r="CO1312" s="92"/>
      <c r="CP1312" s="92"/>
      <c r="CQ1312" s="92"/>
      <c r="CR1312" s="92"/>
      <c r="CS1312" s="92"/>
      <c r="CT1312" s="92"/>
    </row>
    <row r="1313" spans="1:98" s="87" customFormat="1" ht="24.75" customHeight="1">
      <c r="A1313" s="87">
        <v>29</v>
      </c>
      <c r="B1313" s="89"/>
      <c r="C1313" s="84" t="s">
        <v>5349</v>
      </c>
      <c r="D1313" s="84" t="s">
        <v>5304</v>
      </c>
      <c r="E1313" s="84" t="s">
        <v>5350</v>
      </c>
      <c r="F1313" s="84" t="s">
        <v>5351</v>
      </c>
      <c r="G1313" s="86" t="s">
        <v>3574</v>
      </c>
      <c r="H1313" s="216">
        <v>4020</v>
      </c>
      <c r="I1313" s="215"/>
      <c r="J1313" s="215"/>
      <c r="K1313" s="84" t="s">
        <v>5319</v>
      </c>
      <c r="L1313" s="84" t="s">
        <v>5352</v>
      </c>
      <c r="M1313" s="89"/>
      <c r="N1313" s="92"/>
      <c r="O1313" s="92"/>
      <c r="P1313" s="92"/>
      <c r="Q1313" s="92"/>
      <c r="R1313" s="92"/>
      <c r="S1313" s="92"/>
      <c r="T1313" s="92"/>
      <c r="U1313" s="92"/>
      <c r="V1313" s="92"/>
      <c r="W1313" s="92"/>
      <c r="X1313" s="92"/>
      <c r="Y1313" s="92"/>
      <c r="Z1313" s="92"/>
      <c r="AA1313" s="92"/>
      <c r="AB1313" s="92"/>
      <c r="AC1313" s="92"/>
      <c r="AD1313" s="92"/>
      <c r="AE1313" s="92"/>
      <c r="AF1313" s="92"/>
      <c r="AG1313" s="92"/>
      <c r="AH1313" s="92"/>
      <c r="AI1313" s="92"/>
      <c r="AJ1313" s="92"/>
      <c r="AK1313" s="92"/>
      <c r="AL1313" s="92"/>
      <c r="AM1313" s="92"/>
      <c r="AN1313" s="92"/>
      <c r="AO1313" s="92"/>
      <c r="AP1313" s="92"/>
      <c r="AQ1313" s="92"/>
      <c r="AR1313" s="92"/>
      <c r="AS1313" s="92"/>
      <c r="AT1313" s="92"/>
      <c r="AU1313" s="92"/>
      <c r="AV1313" s="92"/>
      <c r="AW1313" s="92"/>
      <c r="AX1313" s="92"/>
      <c r="AY1313" s="92"/>
      <c r="AZ1313" s="92"/>
      <c r="BA1313" s="92"/>
      <c r="BB1313" s="92"/>
      <c r="BC1313" s="92"/>
      <c r="BD1313" s="92"/>
      <c r="BE1313" s="92"/>
      <c r="BF1313" s="92"/>
      <c r="BG1313" s="92"/>
      <c r="BH1313" s="92"/>
      <c r="BI1313" s="92"/>
      <c r="BJ1313" s="92"/>
      <c r="BK1313" s="92"/>
      <c r="BL1313" s="92"/>
      <c r="BM1313" s="92"/>
      <c r="BN1313" s="92"/>
      <c r="BO1313" s="92"/>
      <c r="BP1313" s="92"/>
      <c r="BQ1313" s="92"/>
      <c r="BR1313" s="92"/>
      <c r="BS1313" s="92"/>
      <c r="BT1313" s="92"/>
      <c r="BU1313" s="92"/>
      <c r="BV1313" s="92"/>
      <c r="BW1313" s="92"/>
      <c r="BX1313" s="92"/>
      <c r="BY1313" s="92"/>
      <c r="BZ1313" s="92"/>
      <c r="CA1313" s="92"/>
      <c r="CB1313" s="92"/>
      <c r="CC1313" s="92"/>
      <c r="CD1313" s="92"/>
      <c r="CE1313" s="92"/>
      <c r="CF1313" s="92"/>
      <c r="CG1313" s="92"/>
      <c r="CH1313" s="92"/>
      <c r="CI1313" s="92"/>
      <c r="CJ1313" s="92"/>
      <c r="CK1313" s="92"/>
      <c r="CL1313" s="92"/>
      <c r="CM1313" s="92"/>
      <c r="CN1313" s="92"/>
      <c r="CO1313" s="92"/>
      <c r="CP1313" s="92"/>
      <c r="CQ1313" s="92"/>
      <c r="CR1313" s="92"/>
      <c r="CS1313" s="92"/>
      <c r="CT1313" s="92"/>
    </row>
    <row r="1314" spans="1:98" s="87" customFormat="1" ht="24.75" customHeight="1">
      <c r="A1314" s="84">
        <v>30</v>
      </c>
      <c r="B1314" s="89"/>
      <c r="C1314" s="84" t="s">
        <v>5353</v>
      </c>
      <c r="D1314" s="84" t="s">
        <v>5304</v>
      </c>
      <c r="E1314" s="84" t="s">
        <v>5354</v>
      </c>
      <c r="F1314" s="84" t="s">
        <v>5355</v>
      </c>
      <c r="G1314" s="86" t="s">
        <v>3574</v>
      </c>
      <c r="H1314" s="197">
        <v>4000</v>
      </c>
      <c r="I1314" s="215"/>
      <c r="J1314" s="215"/>
      <c r="K1314" s="84" t="s">
        <v>5319</v>
      </c>
      <c r="L1314" s="84" t="s">
        <v>5356</v>
      </c>
      <c r="M1314" s="89"/>
      <c r="N1314" s="92"/>
      <c r="O1314" s="92"/>
      <c r="P1314" s="92"/>
      <c r="Q1314" s="92"/>
      <c r="R1314" s="92"/>
      <c r="S1314" s="92"/>
      <c r="T1314" s="92"/>
      <c r="U1314" s="92"/>
      <c r="V1314" s="92"/>
      <c r="W1314" s="92"/>
      <c r="X1314" s="92"/>
      <c r="Y1314" s="92"/>
      <c r="Z1314" s="92"/>
      <c r="AA1314" s="92"/>
      <c r="AB1314" s="92"/>
      <c r="AC1314" s="92"/>
      <c r="AD1314" s="92"/>
      <c r="AE1314" s="92"/>
      <c r="AF1314" s="92"/>
      <c r="AG1314" s="92"/>
      <c r="AH1314" s="92"/>
      <c r="AI1314" s="92"/>
      <c r="AJ1314" s="92"/>
      <c r="AK1314" s="92"/>
      <c r="AL1314" s="92"/>
      <c r="AM1314" s="92"/>
      <c r="AN1314" s="92"/>
      <c r="AO1314" s="92"/>
      <c r="AP1314" s="92"/>
      <c r="AQ1314" s="92"/>
      <c r="AR1314" s="92"/>
      <c r="AS1314" s="92"/>
      <c r="AT1314" s="92"/>
      <c r="AU1314" s="92"/>
      <c r="AV1314" s="92"/>
      <c r="AW1314" s="92"/>
      <c r="AX1314" s="92"/>
      <c r="AY1314" s="92"/>
      <c r="AZ1314" s="92"/>
      <c r="BA1314" s="92"/>
      <c r="BB1314" s="92"/>
      <c r="BC1314" s="92"/>
      <c r="BD1314" s="92"/>
      <c r="BE1314" s="92"/>
      <c r="BF1314" s="92"/>
      <c r="BG1314" s="92"/>
      <c r="BH1314" s="92"/>
      <c r="BI1314" s="92"/>
      <c r="BJ1314" s="92"/>
      <c r="BK1314" s="92"/>
      <c r="BL1314" s="92"/>
      <c r="BM1314" s="92"/>
      <c r="BN1314" s="92"/>
      <c r="BO1314" s="92"/>
      <c r="BP1314" s="92"/>
      <c r="BQ1314" s="92"/>
      <c r="BR1314" s="92"/>
      <c r="BS1314" s="92"/>
      <c r="BT1314" s="92"/>
      <c r="BU1314" s="92"/>
      <c r="BV1314" s="92"/>
      <c r="BW1314" s="92"/>
      <c r="BX1314" s="92"/>
      <c r="BY1314" s="92"/>
      <c r="BZ1314" s="92"/>
      <c r="CA1314" s="92"/>
      <c r="CB1314" s="92"/>
      <c r="CC1314" s="92"/>
      <c r="CD1314" s="92"/>
      <c r="CE1314" s="92"/>
      <c r="CF1314" s="92"/>
      <c r="CG1314" s="92"/>
      <c r="CH1314" s="92"/>
      <c r="CI1314" s="92"/>
      <c r="CJ1314" s="92"/>
      <c r="CK1314" s="92"/>
      <c r="CL1314" s="92"/>
      <c r="CM1314" s="92"/>
      <c r="CN1314" s="92"/>
      <c r="CO1314" s="92"/>
      <c r="CP1314" s="92"/>
      <c r="CQ1314" s="92"/>
      <c r="CR1314" s="92"/>
      <c r="CS1314" s="92"/>
      <c r="CT1314" s="92"/>
    </row>
    <row r="1315" spans="1:98" s="87" customFormat="1" ht="24.75" customHeight="1">
      <c r="A1315" s="87">
        <v>31</v>
      </c>
      <c r="B1315" s="89"/>
      <c r="C1315" s="84" t="s">
        <v>5357</v>
      </c>
      <c r="D1315" s="84" t="s">
        <v>5304</v>
      </c>
      <c r="E1315" s="84" t="s">
        <v>5358</v>
      </c>
      <c r="F1315" s="84" t="s">
        <v>5359</v>
      </c>
      <c r="G1315" s="86" t="s">
        <v>3574</v>
      </c>
      <c r="H1315" s="214">
        <v>3640</v>
      </c>
      <c r="I1315" s="215"/>
      <c r="J1315" s="215"/>
      <c r="K1315" s="84" t="s">
        <v>5319</v>
      </c>
      <c r="L1315" s="84" t="s">
        <v>5360</v>
      </c>
      <c r="M1315" s="89"/>
      <c r="N1315" s="92"/>
      <c r="O1315" s="92"/>
      <c r="P1315" s="92"/>
      <c r="Q1315" s="92"/>
      <c r="R1315" s="92"/>
      <c r="S1315" s="92"/>
      <c r="T1315" s="92"/>
      <c r="U1315" s="92"/>
      <c r="V1315" s="92"/>
      <c r="W1315" s="92"/>
      <c r="X1315" s="92"/>
      <c r="Y1315" s="92"/>
      <c r="Z1315" s="92"/>
      <c r="AA1315" s="92"/>
      <c r="AB1315" s="92"/>
      <c r="AC1315" s="92"/>
      <c r="AD1315" s="92"/>
      <c r="AE1315" s="92"/>
      <c r="AF1315" s="92"/>
      <c r="AG1315" s="92"/>
      <c r="AH1315" s="92"/>
      <c r="AI1315" s="92"/>
      <c r="AJ1315" s="92"/>
      <c r="AK1315" s="92"/>
      <c r="AL1315" s="92"/>
      <c r="AM1315" s="92"/>
      <c r="AN1315" s="92"/>
      <c r="AO1315" s="92"/>
      <c r="AP1315" s="92"/>
      <c r="AQ1315" s="92"/>
      <c r="AR1315" s="92"/>
      <c r="AS1315" s="92"/>
      <c r="AT1315" s="92"/>
      <c r="AU1315" s="92"/>
      <c r="AV1315" s="92"/>
      <c r="AW1315" s="92"/>
      <c r="AX1315" s="92"/>
      <c r="AY1315" s="92"/>
      <c r="AZ1315" s="92"/>
      <c r="BA1315" s="92"/>
      <c r="BB1315" s="92"/>
      <c r="BC1315" s="92"/>
      <c r="BD1315" s="92"/>
      <c r="BE1315" s="92"/>
      <c r="BF1315" s="92"/>
      <c r="BG1315" s="92"/>
      <c r="BH1315" s="92"/>
      <c r="BI1315" s="92"/>
      <c r="BJ1315" s="92"/>
      <c r="BK1315" s="92"/>
      <c r="BL1315" s="92"/>
      <c r="BM1315" s="92"/>
      <c r="BN1315" s="92"/>
      <c r="BO1315" s="92"/>
      <c r="BP1315" s="92"/>
      <c r="BQ1315" s="92"/>
      <c r="BR1315" s="92"/>
      <c r="BS1315" s="92"/>
      <c r="BT1315" s="92"/>
      <c r="BU1315" s="92"/>
      <c r="BV1315" s="92"/>
      <c r="BW1315" s="92"/>
      <c r="BX1315" s="92"/>
      <c r="BY1315" s="92"/>
      <c r="BZ1315" s="92"/>
      <c r="CA1315" s="92"/>
      <c r="CB1315" s="92"/>
      <c r="CC1315" s="92"/>
      <c r="CD1315" s="92"/>
      <c r="CE1315" s="92"/>
      <c r="CF1315" s="92"/>
      <c r="CG1315" s="92"/>
      <c r="CH1315" s="92"/>
      <c r="CI1315" s="92"/>
      <c r="CJ1315" s="92"/>
      <c r="CK1315" s="92"/>
      <c r="CL1315" s="92"/>
      <c r="CM1315" s="92"/>
      <c r="CN1315" s="92"/>
      <c r="CO1315" s="92"/>
      <c r="CP1315" s="92"/>
      <c r="CQ1315" s="92"/>
      <c r="CR1315" s="92"/>
      <c r="CS1315" s="92"/>
      <c r="CT1315" s="92"/>
    </row>
    <row r="1316" spans="1:98" s="87" customFormat="1" ht="24.75" customHeight="1">
      <c r="A1316" s="87">
        <v>32</v>
      </c>
      <c r="C1316" s="84" t="s">
        <v>5361</v>
      </c>
      <c r="D1316" s="84" t="s">
        <v>5304</v>
      </c>
      <c r="E1316" s="84" t="s">
        <v>5362</v>
      </c>
      <c r="F1316" s="84" t="s">
        <v>5363</v>
      </c>
      <c r="G1316" s="86" t="s">
        <v>3574</v>
      </c>
      <c r="H1316" s="216">
        <v>595</v>
      </c>
      <c r="I1316" s="203"/>
      <c r="J1316" s="203"/>
      <c r="K1316" s="84" t="s">
        <v>5364</v>
      </c>
      <c r="L1316" s="84" t="s">
        <v>5365</v>
      </c>
      <c r="N1316" s="92"/>
      <c r="O1316" s="92"/>
      <c r="P1316" s="92"/>
      <c r="Q1316" s="92"/>
      <c r="R1316" s="92"/>
      <c r="S1316" s="92"/>
      <c r="T1316" s="92"/>
      <c r="U1316" s="92"/>
      <c r="V1316" s="92"/>
      <c r="W1316" s="92"/>
      <c r="X1316" s="92"/>
      <c r="Y1316" s="92"/>
      <c r="Z1316" s="92"/>
      <c r="AA1316" s="92"/>
      <c r="AB1316" s="92"/>
      <c r="AC1316" s="92"/>
      <c r="AD1316" s="92"/>
      <c r="AE1316" s="92"/>
      <c r="AF1316" s="92"/>
      <c r="AG1316" s="92"/>
      <c r="AH1316" s="92"/>
      <c r="AI1316" s="92"/>
      <c r="AJ1316" s="92"/>
      <c r="AK1316" s="92"/>
      <c r="AL1316" s="92"/>
      <c r="AM1316" s="92"/>
      <c r="AN1316" s="92"/>
      <c r="AO1316" s="92"/>
      <c r="AP1316" s="92"/>
      <c r="AQ1316" s="92"/>
      <c r="AR1316" s="92"/>
      <c r="AS1316" s="92"/>
      <c r="AT1316" s="92"/>
      <c r="AU1316" s="92"/>
      <c r="AV1316" s="92"/>
      <c r="AW1316" s="92"/>
      <c r="AX1316" s="92"/>
      <c r="AY1316" s="92"/>
      <c r="AZ1316" s="92"/>
      <c r="BA1316" s="92"/>
      <c r="BB1316" s="92"/>
      <c r="BC1316" s="92"/>
      <c r="BD1316" s="92"/>
      <c r="BE1316" s="92"/>
      <c r="BF1316" s="92"/>
      <c r="BG1316" s="92"/>
      <c r="BH1316" s="92"/>
      <c r="BI1316" s="92"/>
      <c r="BJ1316" s="92"/>
      <c r="BK1316" s="92"/>
      <c r="BL1316" s="92"/>
      <c r="BM1316" s="92"/>
      <c r="BN1316" s="92"/>
      <c r="BO1316" s="92"/>
      <c r="BP1316" s="92"/>
      <c r="BQ1316" s="92"/>
      <c r="BR1316" s="92"/>
      <c r="BS1316" s="92"/>
      <c r="BT1316" s="92"/>
      <c r="BU1316" s="92"/>
      <c r="BV1316" s="92"/>
      <c r="BW1316" s="92"/>
      <c r="BX1316" s="92"/>
      <c r="BY1316" s="92"/>
      <c r="BZ1316" s="92"/>
      <c r="CA1316" s="92"/>
      <c r="CB1316" s="92"/>
      <c r="CC1316" s="92"/>
      <c r="CD1316" s="92"/>
      <c r="CE1316" s="92"/>
      <c r="CF1316" s="92"/>
      <c r="CG1316" s="92"/>
      <c r="CH1316" s="92"/>
      <c r="CI1316" s="92"/>
      <c r="CJ1316" s="92"/>
      <c r="CK1316" s="92"/>
      <c r="CL1316" s="92"/>
      <c r="CM1316" s="92"/>
      <c r="CN1316" s="92"/>
      <c r="CO1316" s="92"/>
      <c r="CP1316" s="92"/>
      <c r="CQ1316" s="92"/>
      <c r="CR1316" s="92"/>
      <c r="CS1316" s="92"/>
      <c r="CT1316" s="92"/>
    </row>
    <row r="1317" spans="1:98" s="87" customFormat="1" ht="24.75" customHeight="1">
      <c r="A1317" s="87">
        <v>33</v>
      </c>
      <c r="C1317" s="84" t="s">
        <v>5366</v>
      </c>
      <c r="D1317" s="84" t="s">
        <v>5304</v>
      </c>
      <c r="E1317" s="84" t="s">
        <v>5367</v>
      </c>
      <c r="F1317" s="84" t="s">
        <v>5368</v>
      </c>
      <c r="G1317" s="86" t="s">
        <v>3574</v>
      </c>
      <c r="H1317" s="197">
        <v>553</v>
      </c>
      <c r="I1317" s="203"/>
      <c r="J1317" s="203"/>
      <c r="K1317" s="84" t="s">
        <v>5364</v>
      </c>
      <c r="L1317" s="84" t="s">
        <v>5369</v>
      </c>
      <c r="N1317" s="92"/>
      <c r="O1317" s="92"/>
      <c r="P1317" s="92"/>
      <c r="Q1317" s="92"/>
      <c r="R1317" s="92"/>
      <c r="S1317" s="92"/>
      <c r="T1317" s="92"/>
      <c r="U1317" s="92"/>
      <c r="V1317" s="92"/>
      <c r="W1317" s="92"/>
      <c r="X1317" s="92"/>
      <c r="Y1317" s="92"/>
      <c r="Z1317" s="92"/>
      <c r="AA1317" s="92"/>
      <c r="AB1317" s="92"/>
      <c r="AC1317" s="92"/>
      <c r="AD1317" s="92"/>
      <c r="AE1317" s="92"/>
      <c r="AF1317" s="92"/>
      <c r="AG1317" s="92"/>
      <c r="AH1317" s="92"/>
      <c r="AI1317" s="92"/>
      <c r="AJ1317" s="92"/>
      <c r="AK1317" s="92"/>
      <c r="AL1317" s="92"/>
      <c r="AM1317" s="92"/>
      <c r="AN1317" s="92"/>
      <c r="AO1317" s="92"/>
      <c r="AP1317" s="92"/>
      <c r="AQ1317" s="92"/>
      <c r="AR1317" s="92"/>
      <c r="AS1317" s="92"/>
      <c r="AT1317" s="92"/>
      <c r="AU1317" s="92"/>
      <c r="AV1317" s="92"/>
      <c r="AW1317" s="92"/>
      <c r="AX1317" s="92"/>
      <c r="AY1317" s="92"/>
      <c r="AZ1317" s="92"/>
      <c r="BA1317" s="92"/>
      <c r="BB1317" s="92"/>
      <c r="BC1317" s="92"/>
      <c r="BD1317" s="92"/>
      <c r="BE1317" s="92"/>
      <c r="BF1317" s="92"/>
      <c r="BG1317" s="92"/>
      <c r="BH1317" s="92"/>
      <c r="BI1317" s="92"/>
      <c r="BJ1317" s="92"/>
      <c r="BK1317" s="92"/>
      <c r="BL1317" s="92"/>
      <c r="BM1317" s="92"/>
      <c r="BN1317" s="92"/>
      <c r="BO1317" s="92"/>
      <c r="BP1317" s="92"/>
      <c r="BQ1317" s="92"/>
      <c r="BR1317" s="92"/>
      <c r="BS1317" s="92"/>
      <c r="BT1317" s="92"/>
      <c r="BU1317" s="92"/>
      <c r="BV1317" s="92"/>
      <c r="BW1317" s="92"/>
      <c r="BX1317" s="92"/>
      <c r="BY1317" s="92"/>
      <c r="BZ1317" s="92"/>
      <c r="CA1317" s="92"/>
      <c r="CB1317" s="92"/>
      <c r="CC1317" s="92"/>
      <c r="CD1317" s="92"/>
      <c r="CE1317" s="92"/>
      <c r="CF1317" s="92"/>
      <c r="CG1317" s="92"/>
      <c r="CH1317" s="92"/>
      <c r="CI1317" s="92"/>
      <c r="CJ1317" s="92"/>
      <c r="CK1317" s="92"/>
      <c r="CL1317" s="92"/>
      <c r="CM1317" s="92"/>
      <c r="CN1317" s="92"/>
      <c r="CO1317" s="92"/>
      <c r="CP1317" s="92"/>
      <c r="CQ1317" s="92"/>
      <c r="CR1317" s="92"/>
      <c r="CS1317" s="92"/>
      <c r="CT1317" s="92"/>
    </row>
    <row r="1318" spans="1:98" s="87" customFormat="1" ht="24.75" customHeight="1">
      <c r="A1318" s="84">
        <v>34</v>
      </c>
      <c r="C1318" s="84" t="s">
        <v>5370</v>
      </c>
      <c r="D1318" s="84" t="s">
        <v>5322</v>
      </c>
      <c r="E1318" s="84" t="s">
        <v>5371</v>
      </c>
      <c r="F1318" s="84" t="s">
        <v>5372</v>
      </c>
      <c r="G1318" s="86" t="s">
        <v>3574</v>
      </c>
      <c r="H1318" s="214">
        <v>10000</v>
      </c>
      <c r="I1318" s="203"/>
      <c r="J1318" s="203"/>
      <c r="K1318" s="84" t="s">
        <v>5373</v>
      </c>
      <c r="L1318" s="84" t="s">
        <v>5374</v>
      </c>
      <c r="N1318" s="92"/>
      <c r="O1318" s="92"/>
      <c r="P1318" s="92"/>
      <c r="Q1318" s="92"/>
      <c r="R1318" s="92"/>
      <c r="S1318" s="92"/>
      <c r="T1318" s="92"/>
      <c r="U1318" s="92"/>
      <c r="V1318" s="92"/>
      <c r="W1318" s="92"/>
      <c r="X1318" s="92"/>
      <c r="Y1318" s="92"/>
      <c r="Z1318" s="92"/>
      <c r="AA1318" s="92"/>
      <c r="AB1318" s="92"/>
      <c r="AC1318" s="92"/>
      <c r="AD1318" s="92"/>
      <c r="AE1318" s="92"/>
      <c r="AF1318" s="92"/>
      <c r="AG1318" s="92"/>
      <c r="AH1318" s="92"/>
      <c r="AI1318" s="92"/>
      <c r="AJ1318" s="92"/>
      <c r="AK1318" s="92"/>
      <c r="AL1318" s="92"/>
      <c r="AM1318" s="92"/>
      <c r="AN1318" s="92"/>
      <c r="AO1318" s="92"/>
      <c r="AP1318" s="92"/>
      <c r="AQ1318" s="92"/>
      <c r="AR1318" s="92"/>
      <c r="AS1318" s="92"/>
      <c r="AT1318" s="92"/>
      <c r="AU1318" s="92"/>
      <c r="AV1318" s="92"/>
      <c r="AW1318" s="92"/>
      <c r="AX1318" s="92"/>
      <c r="AY1318" s="92"/>
      <c r="AZ1318" s="92"/>
      <c r="BA1318" s="92"/>
      <c r="BB1318" s="92"/>
      <c r="BC1318" s="92"/>
      <c r="BD1318" s="92"/>
      <c r="BE1318" s="92"/>
      <c r="BF1318" s="92"/>
      <c r="BG1318" s="92"/>
      <c r="BH1318" s="92"/>
      <c r="BI1318" s="92"/>
      <c r="BJ1318" s="92"/>
      <c r="BK1318" s="92"/>
      <c r="BL1318" s="92"/>
      <c r="BM1318" s="92"/>
      <c r="BN1318" s="92"/>
      <c r="BO1318" s="92"/>
      <c r="BP1318" s="92"/>
      <c r="BQ1318" s="92"/>
      <c r="BR1318" s="92"/>
      <c r="BS1318" s="92"/>
      <c r="BT1318" s="92"/>
      <c r="BU1318" s="92"/>
      <c r="BV1318" s="92"/>
      <c r="BW1318" s="92"/>
      <c r="BX1318" s="92"/>
      <c r="BY1318" s="92"/>
      <c r="BZ1318" s="92"/>
      <c r="CA1318" s="92"/>
      <c r="CB1318" s="92"/>
      <c r="CC1318" s="92"/>
      <c r="CD1318" s="92"/>
      <c r="CE1318" s="92"/>
      <c r="CF1318" s="92"/>
      <c r="CG1318" s="92"/>
      <c r="CH1318" s="92"/>
      <c r="CI1318" s="92"/>
      <c r="CJ1318" s="92"/>
      <c r="CK1318" s="92"/>
      <c r="CL1318" s="92"/>
      <c r="CM1318" s="92"/>
      <c r="CN1318" s="92"/>
      <c r="CO1318" s="92"/>
      <c r="CP1318" s="92"/>
      <c r="CQ1318" s="92"/>
      <c r="CR1318" s="92"/>
      <c r="CS1318" s="92"/>
      <c r="CT1318" s="92"/>
    </row>
    <row r="1319" spans="1:98" s="87" customFormat="1" ht="24.75" customHeight="1">
      <c r="A1319" s="87">
        <v>35</v>
      </c>
      <c r="C1319" s="84" t="s">
        <v>5375</v>
      </c>
      <c r="D1319" s="84" t="s">
        <v>5376</v>
      </c>
      <c r="E1319" s="84" t="s">
        <v>5377</v>
      </c>
      <c r="F1319" s="84" t="s">
        <v>5378</v>
      </c>
      <c r="G1319" s="86" t="s">
        <v>3574</v>
      </c>
      <c r="H1319" s="214">
        <v>5211</v>
      </c>
      <c r="I1319" s="203"/>
      <c r="J1319" s="203"/>
      <c r="K1319" s="84" t="s">
        <v>5379</v>
      </c>
      <c r="L1319" s="84" t="s">
        <v>5380</v>
      </c>
      <c r="N1319" s="92"/>
      <c r="O1319" s="92"/>
      <c r="P1319" s="92"/>
      <c r="Q1319" s="92"/>
      <c r="R1319" s="92"/>
      <c r="S1319" s="92"/>
      <c r="T1319" s="92"/>
      <c r="U1319" s="92"/>
      <c r="V1319" s="92"/>
      <c r="W1319" s="92"/>
      <c r="X1319" s="92"/>
      <c r="Y1319" s="92"/>
      <c r="Z1319" s="92"/>
      <c r="AA1319" s="92"/>
      <c r="AB1319" s="92"/>
      <c r="AC1319" s="92"/>
      <c r="AD1319" s="92"/>
      <c r="AE1319" s="92"/>
      <c r="AF1319" s="92"/>
      <c r="AG1319" s="92"/>
      <c r="AH1319" s="92"/>
      <c r="AI1319" s="92"/>
      <c r="AJ1319" s="92"/>
      <c r="AK1319" s="92"/>
      <c r="AL1319" s="92"/>
      <c r="AM1319" s="92"/>
      <c r="AN1319" s="92"/>
      <c r="AO1319" s="92"/>
      <c r="AP1319" s="92"/>
      <c r="AQ1319" s="92"/>
      <c r="AR1319" s="92"/>
      <c r="AS1319" s="92"/>
      <c r="AT1319" s="92"/>
      <c r="AU1319" s="92"/>
      <c r="AV1319" s="92"/>
      <c r="AW1319" s="92"/>
      <c r="AX1319" s="92"/>
      <c r="AY1319" s="92"/>
      <c r="AZ1319" s="92"/>
      <c r="BA1319" s="92"/>
      <c r="BB1319" s="92"/>
      <c r="BC1319" s="92"/>
      <c r="BD1319" s="92"/>
      <c r="BE1319" s="92"/>
      <c r="BF1319" s="92"/>
      <c r="BG1319" s="92"/>
      <c r="BH1319" s="92"/>
      <c r="BI1319" s="92"/>
      <c r="BJ1319" s="92"/>
      <c r="BK1319" s="92"/>
      <c r="BL1319" s="92"/>
      <c r="BM1319" s="92"/>
      <c r="BN1319" s="92"/>
      <c r="BO1319" s="92"/>
      <c r="BP1319" s="92"/>
      <c r="BQ1319" s="92"/>
      <c r="BR1319" s="92"/>
      <c r="BS1319" s="92"/>
      <c r="BT1319" s="92"/>
      <c r="BU1319" s="92"/>
      <c r="BV1319" s="92"/>
      <c r="BW1319" s="92"/>
      <c r="BX1319" s="92"/>
      <c r="BY1319" s="92"/>
      <c r="BZ1319" s="92"/>
      <c r="CA1319" s="92"/>
      <c r="CB1319" s="92"/>
      <c r="CC1319" s="92"/>
      <c r="CD1319" s="92"/>
      <c r="CE1319" s="92"/>
      <c r="CF1319" s="92"/>
      <c r="CG1319" s="92"/>
      <c r="CH1319" s="92"/>
      <c r="CI1319" s="92"/>
      <c r="CJ1319" s="92"/>
      <c r="CK1319" s="92"/>
      <c r="CL1319" s="92"/>
      <c r="CM1319" s="92"/>
      <c r="CN1319" s="92"/>
      <c r="CO1319" s="92"/>
      <c r="CP1319" s="92"/>
      <c r="CQ1319" s="92"/>
      <c r="CR1319" s="92"/>
      <c r="CS1319" s="92"/>
      <c r="CT1319" s="92"/>
    </row>
    <row r="1320" spans="1:98" s="87" customFormat="1" ht="24.75" customHeight="1">
      <c r="A1320" s="87">
        <v>36</v>
      </c>
      <c r="C1320" s="84" t="s">
        <v>5381</v>
      </c>
      <c r="D1320" s="84" t="s">
        <v>5313</v>
      </c>
      <c r="E1320" s="84" t="s">
        <v>5382</v>
      </c>
      <c r="F1320" s="84" t="s">
        <v>5383</v>
      </c>
      <c r="G1320" s="86" t="s">
        <v>3574</v>
      </c>
      <c r="H1320" s="197">
        <v>10200</v>
      </c>
      <c r="I1320" s="203"/>
      <c r="J1320" s="203"/>
      <c r="K1320" s="84" t="s">
        <v>5379</v>
      </c>
      <c r="L1320" s="84" t="s">
        <v>5384</v>
      </c>
      <c r="N1320" s="92"/>
      <c r="O1320" s="92"/>
      <c r="P1320" s="92"/>
      <c r="Q1320" s="92"/>
      <c r="R1320" s="92"/>
      <c r="S1320" s="92"/>
      <c r="T1320" s="92"/>
      <c r="U1320" s="92"/>
      <c r="V1320" s="92"/>
      <c r="W1320" s="92"/>
      <c r="X1320" s="92"/>
      <c r="Y1320" s="92"/>
      <c r="Z1320" s="92"/>
      <c r="AA1320" s="92"/>
      <c r="AB1320" s="92"/>
      <c r="AC1320" s="92"/>
      <c r="AD1320" s="92"/>
      <c r="AE1320" s="92"/>
      <c r="AF1320" s="92"/>
      <c r="AG1320" s="92"/>
      <c r="AH1320" s="92"/>
      <c r="AI1320" s="92"/>
      <c r="AJ1320" s="92"/>
      <c r="AK1320" s="92"/>
      <c r="AL1320" s="92"/>
      <c r="AM1320" s="92"/>
      <c r="AN1320" s="92"/>
      <c r="AO1320" s="92"/>
      <c r="AP1320" s="92"/>
      <c r="AQ1320" s="92"/>
      <c r="AR1320" s="92"/>
      <c r="AS1320" s="92"/>
      <c r="AT1320" s="92"/>
      <c r="AU1320" s="92"/>
      <c r="AV1320" s="92"/>
      <c r="AW1320" s="92"/>
      <c r="AX1320" s="92"/>
      <c r="AY1320" s="92"/>
      <c r="AZ1320" s="92"/>
      <c r="BA1320" s="92"/>
      <c r="BB1320" s="92"/>
      <c r="BC1320" s="92"/>
      <c r="BD1320" s="92"/>
      <c r="BE1320" s="92"/>
      <c r="BF1320" s="92"/>
      <c r="BG1320" s="92"/>
      <c r="BH1320" s="92"/>
      <c r="BI1320" s="92"/>
      <c r="BJ1320" s="92"/>
      <c r="BK1320" s="92"/>
      <c r="BL1320" s="92"/>
      <c r="BM1320" s="92"/>
      <c r="BN1320" s="92"/>
      <c r="BO1320" s="92"/>
      <c r="BP1320" s="92"/>
      <c r="BQ1320" s="92"/>
      <c r="BR1320" s="92"/>
      <c r="BS1320" s="92"/>
      <c r="BT1320" s="92"/>
      <c r="BU1320" s="92"/>
      <c r="BV1320" s="92"/>
      <c r="BW1320" s="92"/>
      <c r="BX1320" s="92"/>
      <c r="BY1320" s="92"/>
      <c r="BZ1320" s="92"/>
      <c r="CA1320" s="92"/>
      <c r="CB1320" s="92"/>
      <c r="CC1320" s="92"/>
      <c r="CD1320" s="92"/>
      <c r="CE1320" s="92"/>
      <c r="CF1320" s="92"/>
      <c r="CG1320" s="92"/>
      <c r="CH1320" s="92"/>
      <c r="CI1320" s="92"/>
      <c r="CJ1320" s="92"/>
      <c r="CK1320" s="92"/>
      <c r="CL1320" s="92"/>
      <c r="CM1320" s="92"/>
      <c r="CN1320" s="92"/>
      <c r="CO1320" s="92"/>
      <c r="CP1320" s="92"/>
      <c r="CQ1320" s="92"/>
      <c r="CR1320" s="92"/>
      <c r="CS1320" s="92"/>
      <c r="CT1320" s="92"/>
    </row>
    <row r="1321" spans="1:98" s="87" customFormat="1" ht="24.75" customHeight="1">
      <c r="A1321" s="87">
        <v>37</v>
      </c>
      <c r="C1321" s="84" t="s">
        <v>5385</v>
      </c>
      <c r="D1321" s="84" t="s">
        <v>5386</v>
      </c>
      <c r="E1321" s="84" t="s">
        <v>5387</v>
      </c>
      <c r="F1321" s="84" t="s">
        <v>5388</v>
      </c>
      <c r="G1321" s="86" t="s">
        <v>3574</v>
      </c>
      <c r="H1321" s="216">
        <v>24693</v>
      </c>
      <c r="I1321" s="203"/>
      <c r="J1321" s="203"/>
      <c r="K1321" s="84" t="s">
        <v>5389</v>
      </c>
      <c r="L1321" s="84" t="s">
        <v>5390</v>
      </c>
      <c r="N1321" s="92"/>
      <c r="O1321" s="92"/>
      <c r="P1321" s="92"/>
      <c r="Q1321" s="92"/>
      <c r="R1321" s="92"/>
      <c r="S1321" s="92"/>
      <c r="T1321" s="92"/>
      <c r="U1321" s="92"/>
      <c r="V1321" s="92"/>
      <c r="W1321" s="92"/>
      <c r="X1321" s="92"/>
      <c r="Y1321" s="92"/>
      <c r="Z1321" s="92"/>
      <c r="AA1321" s="92"/>
      <c r="AB1321" s="92"/>
      <c r="AC1321" s="92"/>
      <c r="AD1321" s="92"/>
      <c r="AE1321" s="92"/>
      <c r="AF1321" s="92"/>
      <c r="AG1321" s="92"/>
      <c r="AH1321" s="92"/>
      <c r="AI1321" s="92"/>
      <c r="AJ1321" s="92"/>
      <c r="AK1321" s="92"/>
      <c r="AL1321" s="92"/>
      <c r="AM1321" s="92"/>
      <c r="AN1321" s="92"/>
      <c r="AO1321" s="92"/>
      <c r="AP1321" s="92"/>
      <c r="AQ1321" s="92"/>
      <c r="AR1321" s="92"/>
      <c r="AS1321" s="92"/>
      <c r="AT1321" s="92"/>
      <c r="AU1321" s="92"/>
      <c r="AV1321" s="92"/>
      <c r="AW1321" s="92"/>
      <c r="AX1321" s="92"/>
      <c r="AY1321" s="92"/>
      <c r="AZ1321" s="92"/>
      <c r="BA1321" s="92"/>
      <c r="BB1321" s="92"/>
      <c r="BC1321" s="92"/>
      <c r="BD1321" s="92"/>
      <c r="BE1321" s="92"/>
      <c r="BF1321" s="92"/>
      <c r="BG1321" s="92"/>
      <c r="BH1321" s="92"/>
      <c r="BI1321" s="92"/>
      <c r="BJ1321" s="92"/>
      <c r="BK1321" s="92"/>
      <c r="BL1321" s="92"/>
      <c r="BM1321" s="92"/>
      <c r="BN1321" s="92"/>
      <c r="BO1321" s="92"/>
      <c r="BP1321" s="92"/>
      <c r="BQ1321" s="92"/>
      <c r="BR1321" s="92"/>
      <c r="BS1321" s="92"/>
      <c r="BT1321" s="92"/>
      <c r="BU1321" s="92"/>
      <c r="BV1321" s="92"/>
      <c r="BW1321" s="92"/>
      <c r="BX1321" s="92"/>
      <c r="BY1321" s="92"/>
      <c r="BZ1321" s="92"/>
      <c r="CA1321" s="92"/>
      <c r="CB1321" s="92"/>
      <c r="CC1321" s="92"/>
      <c r="CD1321" s="92"/>
      <c r="CE1321" s="92"/>
      <c r="CF1321" s="92"/>
      <c r="CG1321" s="92"/>
      <c r="CH1321" s="92"/>
      <c r="CI1321" s="92"/>
      <c r="CJ1321" s="92"/>
      <c r="CK1321" s="92"/>
      <c r="CL1321" s="92"/>
      <c r="CM1321" s="92"/>
      <c r="CN1321" s="92"/>
      <c r="CO1321" s="92"/>
      <c r="CP1321" s="92"/>
      <c r="CQ1321" s="92"/>
      <c r="CR1321" s="92"/>
      <c r="CS1321" s="92"/>
      <c r="CT1321" s="92"/>
    </row>
    <row r="1322" spans="3:98" s="87" customFormat="1" ht="24.75" customHeight="1">
      <c r="C1322" s="84" t="s">
        <v>5391</v>
      </c>
      <c r="D1322" s="84"/>
      <c r="E1322" s="84"/>
      <c r="F1322" s="84"/>
      <c r="G1322" s="86" t="s">
        <v>3574</v>
      </c>
      <c r="H1322" s="197"/>
      <c r="I1322" s="203"/>
      <c r="J1322" s="203"/>
      <c r="K1322" s="84"/>
      <c r="L1322" s="84"/>
      <c r="N1322" s="92"/>
      <c r="O1322" s="92"/>
      <c r="P1322" s="92"/>
      <c r="Q1322" s="92"/>
      <c r="R1322" s="92"/>
      <c r="S1322" s="92"/>
      <c r="T1322" s="92"/>
      <c r="U1322" s="92"/>
      <c r="V1322" s="92"/>
      <c r="W1322" s="92"/>
      <c r="X1322" s="92"/>
      <c r="Y1322" s="92"/>
      <c r="Z1322" s="92"/>
      <c r="AA1322" s="92"/>
      <c r="AB1322" s="92"/>
      <c r="AC1322" s="92"/>
      <c r="AD1322" s="92"/>
      <c r="AE1322" s="92"/>
      <c r="AF1322" s="92"/>
      <c r="AG1322" s="92"/>
      <c r="AH1322" s="92"/>
      <c r="AI1322" s="92"/>
      <c r="AJ1322" s="92"/>
      <c r="AK1322" s="92"/>
      <c r="AL1322" s="92"/>
      <c r="AM1322" s="92"/>
      <c r="AN1322" s="92"/>
      <c r="AO1322" s="92"/>
      <c r="AP1322" s="92"/>
      <c r="AQ1322" s="92"/>
      <c r="AR1322" s="92"/>
      <c r="AS1322" s="92"/>
      <c r="AT1322" s="92"/>
      <c r="AU1322" s="92"/>
      <c r="AV1322" s="92"/>
      <c r="AW1322" s="92"/>
      <c r="AX1322" s="92"/>
      <c r="AY1322" s="92"/>
      <c r="AZ1322" s="92"/>
      <c r="BA1322" s="92"/>
      <c r="BB1322" s="92"/>
      <c r="BC1322" s="92"/>
      <c r="BD1322" s="92"/>
      <c r="BE1322" s="92"/>
      <c r="BF1322" s="92"/>
      <c r="BG1322" s="92"/>
      <c r="BH1322" s="92"/>
      <c r="BI1322" s="92"/>
      <c r="BJ1322" s="92"/>
      <c r="BK1322" s="92"/>
      <c r="BL1322" s="92"/>
      <c r="BM1322" s="92"/>
      <c r="BN1322" s="92"/>
      <c r="BO1322" s="92"/>
      <c r="BP1322" s="92"/>
      <c r="BQ1322" s="92"/>
      <c r="BR1322" s="92"/>
      <c r="BS1322" s="92"/>
      <c r="BT1322" s="92"/>
      <c r="BU1322" s="92"/>
      <c r="BV1322" s="92"/>
      <c r="BW1322" s="92"/>
      <c r="BX1322" s="92"/>
      <c r="BY1322" s="92"/>
      <c r="BZ1322" s="92"/>
      <c r="CA1322" s="92"/>
      <c r="CB1322" s="92"/>
      <c r="CC1322" s="92"/>
      <c r="CD1322" s="92"/>
      <c r="CE1322" s="92"/>
      <c r="CF1322" s="92"/>
      <c r="CG1322" s="92"/>
      <c r="CH1322" s="92"/>
      <c r="CI1322" s="92"/>
      <c r="CJ1322" s="92"/>
      <c r="CK1322" s="92"/>
      <c r="CL1322" s="92"/>
      <c r="CM1322" s="92"/>
      <c r="CN1322" s="92"/>
      <c r="CO1322" s="92"/>
      <c r="CP1322" s="92"/>
      <c r="CQ1322" s="92"/>
      <c r="CR1322" s="92"/>
      <c r="CS1322" s="92"/>
      <c r="CT1322" s="92"/>
    </row>
    <row r="1323" spans="1:98" s="87" customFormat="1" ht="24.75" customHeight="1">
      <c r="A1323" s="87">
        <v>38</v>
      </c>
      <c r="C1323" s="84" t="s">
        <v>5392</v>
      </c>
      <c r="D1323" s="84" t="s">
        <v>5386</v>
      </c>
      <c r="E1323" s="84" t="s">
        <v>5393</v>
      </c>
      <c r="F1323" s="84" t="s">
        <v>5394</v>
      </c>
      <c r="G1323" s="86" t="s">
        <v>3574</v>
      </c>
      <c r="H1323" s="214">
        <v>1290</v>
      </c>
      <c r="I1323" s="203"/>
      <c r="J1323" s="203"/>
      <c r="K1323" s="84" t="s">
        <v>5389</v>
      </c>
      <c r="L1323" s="84" t="s">
        <v>5395</v>
      </c>
      <c r="N1323" s="92"/>
      <c r="O1323" s="92"/>
      <c r="P1323" s="92"/>
      <c r="Q1323" s="92"/>
      <c r="R1323" s="92"/>
      <c r="S1323" s="92"/>
      <c r="T1323" s="92"/>
      <c r="U1323" s="92"/>
      <c r="V1323" s="92"/>
      <c r="W1323" s="92"/>
      <c r="X1323" s="92"/>
      <c r="Y1323" s="92"/>
      <c r="Z1323" s="92"/>
      <c r="AA1323" s="92"/>
      <c r="AB1323" s="92"/>
      <c r="AC1323" s="92"/>
      <c r="AD1323" s="92"/>
      <c r="AE1323" s="92"/>
      <c r="AF1323" s="92"/>
      <c r="AG1323" s="92"/>
      <c r="AH1323" s="92"/>
      <c r="AI1323" s="92"/>
      <c r="AJ1323" s="92"/>
      <c r="AK1323" s="92"/>
      <c r="AL1323" s="92"/>
      <c r="AM1323" s="92"/>
      <c r="AN1323" s="92"/>
      <c r="AO1323" s="92"/>
      <c r="AP1323" s="92"/>
      <c r="AQ1323" s="92"/>
      <c r="AR1323" s="92"/>
      <c r="AS1323" s="92"/>
      <c r="AT1323" s="92"/>
      <c r="AU1323" s="92"/>
      <c r="AV1323" s="92"/>
      <c r="AW1323" s="92"/>
      <c r="AX1323" s="92"/>
      <c r="AY1323" s="92"/>
      <c r="AZ1323" s="92"/>
      <c r="BA1323" s="92"/>
      <c r="BB1323" s="92"/>
      <c r="BC1323" s="92"/>
      <c r="BD1323" s="92"/>
      <c r="BE1323" s="92"/>
      <c r="BF1323" s="92"/>
      <c r="BG1323" s="92"/>
      <c r="BH1323" s="92"/>
      <c r="BI1323" s="92"/>
      <c r="BJ1323" s="92"/>
      <c r="BK1323" s="92"/>
      <c r="BL1323" s="92"/>
      <c r="BM1323" s="92"/>
      <c r="BN1323" s="92"/>
      <c r="BO1323" s="92"/>
      <c r="BP1323" s="92"/>
      <c r="BQ1323" s="92"/>
      <c r="BR1323" s="92"/>
      <c r="BS1323" s="92"/>
      <c r="BT1323" s="92"/>
      <c r="BU1323" s="92"/>
      <c r="BV1323" s="92"/>
      <c r="BW1323" s="92"/>
      <c r="BX1323" s="92"/>
      <c r="BY1323" s="92"/>
      <c r="BZ1323" s="92"/>
      <c r="CA1323" s="92"/>
      <c r="CB1323" s="92"/>
      <c r="CC1323" s="92"/>
      <c r="CD1323" s="92"/>
      <c r="CE1323" s="92"/>
      <c r="CF1323" s="92"/>
      <c r="CG1323" s="92"/>
      <c r="CH1323" s="92"/>
      <c r="CI1323" s="92"/>
      <c r="CJ1323" s="92"/>
      <c r="CK1323" s="92"/>
      <c r="CL1323" s="92"/>
      <c r="CM1323" s="92"/>
      <c r="CN1323" s="92"/>
      <c r="CO1323" s="92"/>
      <c r="CP1323" s="92"/>
      <c r="CQ1323" s="92"/>
      <c r="CR1323" s="92"/>
      <c r="CS1323" s="92"/>
      <c r="CT1323" s="92"/>
    </row>
    <row r="1324" spans="1:98" s="87" customFormat="1" ht="24.75" customHeight="1">
      <c r="A1324" s="87">
        <v>39</v>
      </c>
      <c r="C1324" s="84" t="s">
        <v>5396</v>
      </c>
      <c r="D1324" s="84" t="s">
        <v>5397</v>
      </c>
      <c r="E1324" s="84" t="s">
        <v>5398</v>
      </c>
      <c r="F1324" s="84" t="s">
        <v>5399</v>
      </c>
      <c r="G1324" s="86" t="s">
        <v>3574</v>
      </c>
      <c r="H1324" s="216">
        <v>400</v>
      </c>
      <c r="I1324" s="203"/>
      <c r="J1324" s="203"/>
      <c r="K1324" s="84" t="s">
        <v>5389</v>
      </c>
      <c r="L1324" s="84" t="s">
        <v>5400</v>
      </c>
      <c r="N1324" s="92"/>
      <c r="O1324" s="92"/>
      <c r="P1324" s="92"/>
      <c r="Q1324" s="92"/>
      <c r="R1324" s="92"/>
      <c r="S1324" s="92"/>
      <c r="T1324" s="92"/>
      <c r="U1324" s="92"/>
      <c r="V1324" s="92"/>
      <c r="W1324" s="92"/>
      <c r="X1324" s="92"/>
      <c r="Y1324" s="92"/>
      <c r="Z1324" s="92"/>
      <c r="AA1324" s="92"/>
      <c r="AB1324" s="92"/>
      <c r="AC1324" s="92"/>
      <c r="AD1324" s="92"/>
      <c r="AE1324" s="92"/>
      <c r="AF1324" s="92"/>
      <c r="AG1324" s="92"/>
      <c r="AH1324" s="92"/>
      <c r="AI1324" s="92"/>
      <c r="AJ1324" s="92"/>
      <c r="AK1324" s="92"/>
      <c r="AL1324" s="92"/>
      <c r="AM1324" s="92"/>
      <c r="AN1324" s="92"/>
      <c r="AO1324" s="92"/>
      <c r="AP1324" s="92"/>
      <c r="AQ1324" s="92"/>
      <c r="AR1324" s="92"/>
      <c r="AS1324" s="92"/>
      <c r="AT1324" s="92"/>
      <c r="AU1324" s="92"/>
      <c r="AV1324" s="92"/>
      <c r="AW1324" s="92"/>
      <c r="AX1324" s="92"/>
      <c r="AY1324" s="92"/>
      <c r="AZ1324" s="92"/>
      <c r="BA1324" s="92"/>
      <c r="BB1324" s="92"/>
      <c r="BC1324" s="92"/>
      <c r="BD1324" s="92"/>
      <c r="BE1324" s="92"/>
      <c r="BF1324" s="92"/>
      <c r="BG1324" s="92"/>
      <c r="BH1324" s="92"/>
      <c r="BI1324" s="92"/>
      <c r="BJ1324" s="92"/>
      <c r="BK1324" s="92"/>
      <c r="BL1324" s="92"/>
      <c r="BM1324" s="92"/>
      <c r="BN1324" s="92"/>
      <c r="BO1324" s="92"/>
      <c r="BP1324" s="92"/>
      <c r="BQ1324" s="92"/>
      <c r="BR1324" s="92"/>
      <c r="BS1324" s="92"/>
      <c r="BT1324" s="92"/>
      <c r="BU1324" s="92"/>
      <c r="BV1324" s="92"/>
      <c r="BW1324" s="92"/>
      <c r="BX1324" s="92"/>
      <c r="BY1324" s="92"/>
      <c r="BZ1324" s="92"/>
      <c r="CA1324" s="92"/>
      <c r="CB1324" s="92"/>
      <c r="CC1324" s="92"/>
      <c r="CD1324" s="92"/>
      <c r="CE1324" s="92"/>
      <c r="CF1324" s="92"/>
      <c r="CG1324" s="92"/>
      <c r="CH1324" s="92"/>
      <c r="CI1324" s="92"/>
      <c r="CJ1324" s="92"/>
      <c r="CK1324" s="92"/>
      <c r="CL1324" s="92"/>
      <c r="CM1324" s="92"/>
      <c r="CN1324" s="92"/>
      <c r="CO1324" s="92"/>
      <c r="CP1324" s="92"/>
      <c r="CQ1324" s="92"/>
      <c r="CR1324" s="92"/>
      <c r="CS1324" s="92"/>
      <c r="CT1324" s="92"/>
    </row>
    <row r="1325" spans="1:98" s="87" customFormat="1" ht="24.75" customHeight="1">
      <c r="A1325" s="87">
        <v>40</v>
      </c>
      <c r="C1325" s="84" t="s">
        <v>5401</v>
      </c>
      <c r="D1325" s="84" t="s">
        <v>5313</v>
      </c>
      <c r="E1325" s="85" t="s">
        <v>5402</v>
      </c>
      <c r="F1325" s="90" t="s">
        <v>5403</v>
      </c>
      <c r="G1325" s="86" t="s">
        <v>3574</v>
      </c>
      <c r="H1325" s="214">
        <v>7500</v>
      </c>
      <c r="I1325" s="215"/>
      <c r="J1325" s="215"/>
      <c r="K1325" s="84" t="s">
        <v>5301</v>
      </c>
      <c r="L1325" s="90" t="s">
        <v>5404</v>
      </c>
      <c r="N1325" s="92"/>
      <c r="O1325" s="92"/>
      <c r="P1325" s="92"/>
      <c r="Q1325" s="92"/>
      <c r="R1325" s="92"/>
      <c r="S1325" s="92"/>
      <c r="T1325" s="92"/>
      <c r="U1325" s="92"/>
      <c r="V1325" s="92"/>
      <c r="W1325" s="92"/>
      <c r="X1325" s="92"/>
      <c r="Y1325" s="92"/>
      <c r="Z1325" s="92"/>
      <c r="AA1325" s="92"/>
      <c r="AB1325" s="92"/>
      <c r="AC1325" s="92"/>
      <c r="AD1325" s="92"/>
      <c r="AE1325" s="92"/>
      <c r="AF1325" s="92"/>
      <c r="AG1325" s="92"/>
      <c r="AH1325" s="92"/>
      <c r="AI1325" s="92"/>
      <c r="AJ1325" s="92"/>
      <c r="AK1325" s="92"/>
      <c r="AL1325" s="92"/>
      <c r="AM1325" s="92"/>
      <c r="AN1325" s="92"/>
      <c r="AO1325" s="92"/>
      <c r="AP1325" s="92"/>
      <c r="AQ1325" s="92"/>
      <c r="AR1325" s="92"/>
      <c r="AS1325" s="92"/>
      <c r="AT1325" s="92"/>
      <c r="AU1325" s="92"/>
      <c r="AV1325" s="92"/>
      <c r="AW1325" s="92"/>
      <c r="AX1325" s="92"/>
      <c r="AY1325" s="92"/>
      <c r="AZ1325" s="92"/>
      <c r="BA1325" s="92"/>
      <c r="BB1325" s="92"/>
      <c r="BC1325" s="92"/>
      <c r="BD1325" s="92"/>
      <c r="BE1325" s="92"/>
      <c r="BF1325" s="92"/>
      <c r="BG1325" s="92"/>
      <c r="BH1325" s="92"/>
      <c r="BI1325" s="92"/>
      <c r="BJ1325" s="92"/>
      <c r="BK1325" s="92"/>
      <c r="BL1325" s="92"/>
      <c r="BM1325" s="92"/>
      <c r="BN1325" s="92"/>
      <c r="BO1325" s="92"/>
      <c r="BP1325" s="92"/>
      <c r="BQ1325" s="92"/>
      <c r="BR1325" s="92"/>
      <c r="BS1325" s="92"/>
      <c r="BT1325" s="92"/>
      <c r="BU1325" s="92"/>
      <c r="BV1325" s="92"/>
      <c r="BW1325" s="92"/>
      <c r="BX1325" s="92"/>
      <c r="BY1325" s="92"/>
      <c r="BZ1325" s="92"/>
      <c r="CA1325" s="92"/>
      <c r="CB1325" s="92"/>
      <c r="CC1325" s="92"/>
      <c r="CD1325" s="92"/>
      <c r="CE1325" s="92"/>
      <c r="CF1325" s="92"/>
      <c r="CG1325" s="92"/>
      <c r="CH1325" s="92"/>
      <c r="CI1325" s="92"/>
      <c r="CJ1325" s="92"/>
      <c r="CK1325" s="92"/>
      <c r="CL1325" s="92"/>
      <c r="CM1325" s="92"/>
      <c r="CN1325" s="92"/>
      <c r="CO1325" s="92"/>
      <c r="CP1325" s="92"/>
      <c r="CQ1325" s="92"/>
      <c r="CR1325" s="92"/>
      <c r="CS1325" s="92"/>
      <c r="CT1325" s="92"/>
    </row>
    <row r="1326" spans="1:98" s="87" customFormat="1" ht="24.75" customHeight="1">
      <c r="A1326" s="87">
        <v>41</v>
      </c>
      <c r="C1326" s="87" t="s">
        <v>5405</v>
      </c>
      <c r="D1326" s="87" t="s">
        <v>5322</v>
      </c>
      <c r="E1326" s="87" t="s">
        <v>5406</v>
      </c>
      <c r="F1326" s="87" t="s">
        <v>5407</v>
      </c>
      <c r="G1326" s="86" t="s">
        <v>3574</v>
      </c>
      <c r="H1326" s="203">
        <v>6000</v>
      </c>
      <c r="I1326" s="203"/>
      <c r="J1326" s="203"/>
      <c r="K1326" s="87" t="s">
        <v>5408</v>
      </c>
      <c r="L1326" s="87" t="s">
        <v>5409</v>
      </c>
      <c r="N1326" s="92"/>
      <c r="O1326" s="92"/>
      <c r="P1326" s="92"/>
      <c r="Q1326" s="92"/>
      <c r="R1326" s="92"/>
      <c r="S1326" s="92"/>
      <c r="T1326" s="92"/>
      <c r="U1326" s="92"/>
      <c r="V1326" s="92"/>
      <c r="W1326" s="92"/>
      <c r="X1326" s="92"/>
      <c r="Y1326" s="92"/>
      <c r="Z1326" s="92"/>
      <c r="AA1326" s="92"/>
      <c r="AB1326" s="92"/>
      <c r="AC1326" s="92"/>
      <c r="AD1326" s="92"/>
      <c r="AE1326" s="92"/>
      <c r="AF1326" s="92"/>
      <c r="AG1326" s="92"/>
      <c r="AH1326" s="92"/>
      <c r="AI1326" s="92"/>
      <c r="AJ1326" s="92"/>
      <c r="AK1326" s="92"/>
      <c r="AL1326" s="92"/>
      <c r="AM1326" s="92"/>
      <c r="AN1326" s="92"/>
      <c r="AO1326" s="92"/>
      <c r="AP1326" s="92"/>
      <c r="AQ1326" s="92"/>
      <c r="AR1326" s="92"/>
      <c r="AS1326" s="92"/>
      <c r="AT1326" s="92"/>
      <c r="AU1326" s="92"/>
      <c r="AV1326" s="92"/>
      <c r="AW1326" s="92"/>
      <c r="AX1326" s="92"/>
      <c r="AY1326" s="92"/>
      <c r="AZ1326" s="92"/>
      <c r="BA1326" s="92"/>
      <c r="BB1326" s="92"/>
      <c r="BC1326" s="92"/>
      <c r="BD1326" s="92"/>
      <c r="BE1326" s="92"/>
      <c r="BF1326" s="92"/>
      <c r="BG1326" s="92"/>
      <c r="BH1326" s="92"/>
      <c r="BI1326" s="92"/>
      <c r="BJ1326" s="92"/>
      <c r="BK1326" s="92"/>
      <c r="BL1326" s="92"/>
      <c r="BM1326" s="92"/>
      <c r="BN1326" s="92"/>
      <c r="BO1326" s="92"/>
      <c r="BP1326" s="92"/>
      <c r="BQ1326" s="92"/>
      <c r="BR1326" s="92"/>
      <c r="BS1326" s="92"/>
      <c r="BT1326" s="92"/>
      <c r="BU1326" s="92"/>
      <c r="BV1326" s="92"/>
      <c r="BW1326" s="92"/>
      <c r="BX1326" s="92"/>
      <c r="BY1326" s="92"/>
      <c r="BZ1326" s="92"/>
      <c r="CA1326" s="92"/>
      <c r="CB1326" s="92"/>
      <c r="CC1326" s="92"/>
      <c r="CD1326" s="92"/>
      <c r="CE1326" s="92"/>
      <c r="CF1326" s="92"/>
      <c r="CG1326" s="92"/>
      <c r="CH1326" s="92"/>
      <c r="CI1326" s="92"/>
      <c r="CJ1326" s="92"/>
      <c r="CK1326" s="92"/>
      <c r="CL1326" s="92"/>
      <c r="CM1326" s="92"/>
      <c r="CN1326" s="92"/>
      <c r="CO1326" s="92"/>
      <c r="CP1326" s="92"/>
      <c r="CQ1326" s="92"/>
      <c r="CR1326" s="92"/>
      <c r="CS1326" s="92"/>
      <c r="CT1326" s="92"/>
    </row>
    <row r="1327" spans="1:98" s="87" customFormat="1" ht="24.75" customHeight="1">
      <c r="A1327" s="87">
        <v>42</v>
      </c>
      <c r="C1327" s="87" t="s">
        <v>5410</v>
      </c>
      <c r="D1327" s="87" t="s">
        <v>5411</v>
      </c>
      <c r="E1327" s="87" t="s">
        <v>5412</v>
      </c>
      <c r="F1327" s="87" t="s">
        <v>5413</v>
      </c>
      <c r="G1327" s="86" t="s">
        <v>3574</v>
      </c>
      <c r="H1327" s="203">
        <v>3009</v>
      </c>
      <c r="I1327" s="203"/>
      <c r="J1327" s="203"/>
      <c r="K1327" s="87" t="s">
        <v>5414</v>
      </c>
      <c r="L1327" s="87" t="s">
        <v>5415</v>
      </c>
      <c r="N1327" s="92"/>
      <c r="O1327" s="92"/>
      <c r="P1327" s="92"/>
      <c r="Q1327" s="92"/>
      <c r="R1327" s="92"/>
      <c r="S1327" s="92"/>
      <c r="T1327" s="92"/>
      <c r="U1327" s="92"/>
      <c r="V1327" s="92"/>
      <c r="W1327" s="92"/>
      <c r="X1327" s="92"/>
      <c r="Y1327" s="92"/>
      <c r="Z1327" s="92"/>
      <c r="AA1327" s="92"/>
      <c r="AB1327" s="92"/>
      <c r="AC1327" s="92"/>
      <c r="AD1327" s="92"/>
      <c r="AE1327" s="92"/>
      <c r="AF1327" s="92"/>
      <c r="AG1327" s="92"/>
      <c r="AH1327" s="92"/>
      <c r="AI1327" s="92"/>
      <c r="AJ1327" s="92"/>
      <c r="AK1327" s="92"/>
      <c r="AL1327" s="92"/>
      <c r="AM1327" s="92"/>
      <c r="AN1327" s="92"/>
      <c r="AO1327" s="92"/>
      <c r="AP1327" s="92"/>
      <c r="AQ1327" s="92"/>
      <c r="AR1327" s="92"/>
      <c r="AS1327" s="92"/>
      <c r="AT1327" s="92"/>
      <c r="AU1327" s="92"/>
      <c r="AV1327" s="92"/>
      <c r="AW1327" s="92"/>
      <c r="AX1327" s="92"/>
      <c r="AY1327" s="92"/>
      <c r="AZ1327" s="92"/>
      <c r="BA1327" s="92"/>
      <c r="BB1327" s="92"/>
      <c r="BC1327" s="92"/>
      <c r="BD1327" s="92"/>
      <c r="BE1327" s="92"/>
      <c r="BF1327" s="92"/>
      <c r="BG1327" s="92"/>
      <c r="BH1327" s="92"/>
      <c r="BI1327" s="92"/>
      <c r="BJ1327" s="92"/>
      <c r="BK1327" s="92"/>
      <c r="BL1327" s="92"/>
      <c r="BM1327" s="92"/>
      <c r="BN1327" s="92"/>
      <c r="BO1327" s="92"/>
      <c r="BP1327" s="92"/>
      <c r="BQ1327" s="92"/>
      <c r="BR1327" s="92"/>
      <c r="BS1327" s="92"/>
      <c r="BT1327" s="92"/>
      <c r="BU1327" s="92"/>
      <c r="BV1327" s="92"/>
      <c r="BW1327" s="92"/>
      <c r="BX1327" s="92"/>
      <c r="BY1327" s="92"/>
      <c r="BZ1327" s="92"/>
      <c r="CA1327" s="92"/>
      <c r="CB1327" s="92"/>
      <c r="CC1327" s="92"/>
      <c r="CD1327" s="92"/>
      <c r="CE1327" s="92"/>
      <c r="CF1327" s="92"/>
      <c r="CG1327" s="92"/>
      <c r="CH1327" s="92"/>
      <c r="CI1327" s="92"/>
      <c r="CJ1327" s="92"/>
      <c r="CK1327" s="92"/>
      <c r="CL1327" s="92"/>
      <c r="CM1327" s="92"/>
      <c r="CN1327" s="92"/>
      <c r="CO1327" s="92"/>
      <c r="CP1327" s="92"/>
      <c r="CQ1327" s="92"/>
      <c r="CR1327" s="92"/>
      <c r="CS1327" s="92"/>
      <c r="CT1327" s="92"/>
    </row>
    <row r="1328" spans="1:98" s="87" customFormat="1" ht="24.75" customHeight="1">
      <c r="A1328" s="87">
        <v>43</v>
      </c>
      <c r="C1328" s="87" t="s">
        <v>5416</v>
      </c>
      <c r="D1328" s="87" t="s">
        <v>5376</v>
      </c>
      <c r="E1328" s="87" t="s">
        <v>5417</v>
      </c>
      <c r="F1328" s="87" t="s">
        <v>5418</v>
      </c>
      <c r="G1328" s="86" t="s">
        <v>3574</v>
      </c>
      <c r="H1328" s="203">
        <v>400</v>
      </c>
      <c r="I1328" s="203"/>
      <c r="J1328" s="203"/>
      <c r="K1328" s="87" t="s">
        <v>5419</v>
      </c>
      <c r="L1328" s="87" t="s">
        <v>5420</v>
      </c>
      <c r="N1328" s="92"/>
      <c r="O1328" s="92"/>
      <c r="P1328" s="92"/>
      <c r="Q1328" s="92"/>
      <c r="R1328" s="92"/>
      <c r="S1328" s="92"/>
      <c r="T1328" s="92"/>
      <c r="U1328" s="92"/>
      <c r="V1328" s="92"/>
      <c r="W1328" s="92"/>
      <c r="X1328" s="92"/>
      <c r="Y1328" s="92"/>
      <c r="Z1328" s="92"/>
      <c r="AA1328" s="92"/>
      <c r="AB1328" s="92"/>
      <c r="AC1328" s="92"/>
      <c r="AD1328" s="92"/>
      <c r="AE1328" s="92"/>
      <c r="AF1328" s="92"/>
      <c r="AG1328" s="92"/>
      <c r="AH1328" s="92"/>
      <c r="AI1328" s="92"/>
      <c r="AJ1328" s="92"/>
      <c r="AK1328" s="92"/>
      <c r="AL1328" s="92"/>
      <c r="AM1328" s="92"/>
      <c r="AN1328" s="92"/>
      <c r="AO1328" s="92"/>
      <c r="AP1328" s="92"/>
      <c r="AQ1328" s="92"/>
      <c r="AR1328" s="92"/>
      <c r="AS1328" s="92"/>
      <c r="AT1328" s="92"/>
      <c r="AU1328" s="92"/>
      <c r="AV1328" s="92"/>
      <c r="AW1328" s="92"/>
      <c r="AX1328" s="92"/>
      <c r="AY1328" s="92"/>
      <c r="AZ1328" s="92"/>
      <c r="BA1328" s="92"/>
      <c r="BB1328" s="92"/>
      <c r="BC1328" s="92"/>
      <c r="BD1328" s="92"/>
      <c r="BE1328" s="92"/>
      <c r="BF1328" s="92"/>
      <c r="BG1328" s="92"/>
      <c r="BH1328" s="92"/>
      <c r="BI1328" s="92"/>
      <c r="BJ1328" s="92"/>
      <c r="BK1328" s="92"/>
      <c r="BL1328" s="92"/>
      <c r="BM1328" s="92"/>
      <c r="BN1328" s="92"/>
      <c r="BO1328" s="92"/>
      <c r="BP1328" s="92"/>
      <c r="BQ1328" s="92"/>
      <c r="BR1328" s="92"/>
      <c r="BS1328" s="92"/>
      <c r="BT1328" s="92"/>
      <c r="BU1328" s="92"/>
      <c r="BV1328" s="92"/>
      <c r="BW1328" s="92"/>
      <c r="BX1328" s="92"/>
      <c r="BY1328" s="92"/>
      <c r="BZ1328" s="92"/>
      <c r="CA1328" s="92"/>
      <c r="CB1328" s="92"/>
      <c r="CC1328" s="92"/>
      <c r="CD1328" s="92"/>
      <c r="CE1328" s="92"/>
      <c r="CF1328" s="92"/>
      <c r="CG1328" s="92"/>
      <c r="CH1328" s="92"/>
      <c r="CI1328" s="92"/>
      <c r="CJ1328" s="92"/>
      <c r="CK1328" s="92"/>
      <c r="CL1328" s="92"/>
      <c r="CM1328" s="92"/>
      <c r="CN1328" s="92"/>
      <c r="CO1328" s="92"/>
      <c r="CP1328" s="92"/>
      <c r="CQ1328" s="92"/>
      <c r="CR1328" s="92"/>
      <c r="CS1328" s="92"/>
      <c r="CT1328" s="92"/>
    </row>
    <row r="1329" spans="1:98" s="87" customFormat="1" ht="24.75" customHeight="1">
      <c r="A1329" s="87">
        <v>44</v>
      </c>
      <c r="C1329" s="87" t="s">
        <v>5421</v>
      </c>
      <c r="D1329" s="87" t="s">
        <v>5322</v>
      </c>
      <c r="E1329" s="87" t="s">
        <v>5422</v>
      </c>
      <c r="F1329" s="87" t="s">
        <v>5423</v>
      </c>
      <c r="G1329" s="86" t="s">
        <v>3574</v>
      </c>
      <c r="H1329" s="203">
        <v>6000</v>
      </c>
      <c r="I1329" s="203"/>
      <c r="J1329" s="203"/>
      <c r="K1329" s="87" t="s">
        <v>5424</v>
      </c>
      <c r="L1329" s="87" t="s">
        <v>5425</v>
      </c>
      <c r="N1329" s="92"/>
      <c r="O1329" s="92"/>
      <c r="P1329" s="92"/>
      <c r="Q1329" s="92"/>
      <c r="R1329" s="92"/>
      <c r="S1329" s="92"/>
      <c r="T1329" s="92"/>
      <c r="U1329" s="92"/>
      <c r="V1329" s="92"/>
      <c r="W1329" s="92"/>
      <c r="X1329" s="92"/>
      <c r="Y1329" s="92"/>
      <c r="Z1329" s="92"/>
      <c r="AA1329" s="92"/>
      <c r="AB1329" s="92"/>
      <c r="AC1329" s="92"/>
      <c r="AD1329" s="92"/>
      <c r="AE1329" s="92"/>
      <c r="AF1329" s="92"/>
      <c r="AG1329" s="92"/>
      <c r="AH1329" s="92"/>
      <c r="AI1329" s="92"/>
      <c r="AJ1329" s="92"/>
      <c r="AK1329" s="92"/>
      <c r="AL1329" s="92"/>
      <c r="AM1329" s="92"/>
      <c r="AN1329" s="92"/>
      <c r="AO1329" s="92"/>
      <c r="AP1329" s="92"/>
      <c r="AQ1329" s="92"/>
      <c r="AR1329" s="92"/>
      <c r="AS1329" s="92"/>
      <c r="AT1329" s="92"/>
      <c r="AU1329" s="92"/>
      <c r="AV1329" s="92"/>
      <c r="AW1329" s="92"/>
      <c r="AX1329" s="92"/>
      <c r="AY1329" s="92"/>
      <c r="AZ1329" s="92"/>
      <c r="BA1329" s="92"/>
      <c r="BB1329" s="92"/>
      <c r="BC1329" s="92"/>
      <c r="BD1329" s="92"/>
      <c r="BE1329" s="92"/>
      <c r="BF1329" s="92"/>
      <c r="BG1329" s="92"/>
      <c r="BH1329" s="92"/>
      <c r="BI1329" s="92"/>
      <c r="BJ1329" s="92"/>
      <c r="BK1329" s="92"/>
      <c r="BL1329" s="92"/>
      <c r="BM1329" s="92"/>
      <c r="BN1329" s="92"/>
      <c r="BO1329" s="92"/>
      <c r="BP1329" s="92"/>
      <c r="BQ1329" s="92"/>
      <c r="BR1329" s="92"/>
      <c r="BS1329" s="92"/>
      <c r="BT1329" s="92"/>
      <c r="BU1329" s="92"/>
      <c r="BV1329" s="92"/>
      <c r="BW1329" s="92"/>
      <c r="BX1329" s="92"/>
      <c r="BY1329" s="92"/>
      <c r="BZ1329" s="92"/>
      <c r="CA1329" s="92"/>
      <c r="CB1329" s="92"/>
      <c r="CC1329" s="92"/>
      <c r="CD1329" s="92"/>
      <c r="CE1329" s="92"/>
      <c r="CF1329" s="92"/>
      <c r="CG1329" s="92"/>
      <c r="CH1329" s="92"/>
      <c r="CI1329" s="92"/>
      <c r="CJ1329" s="92"/>
      <c r="CK1329" s="92"/>
      <c r="CL1329" s="92"/>
      <c r="CM1329" s="92"/>
      <c r="CN1329" s="92"/>
      <c r="CO1329" s="92"/>
      <c r="CP1329" s="92"/>
      <c r="CQ1329" s="92"/>
      <c r="CR1329" s="92"/>
      <c r="CS1329" s="92"/>
      <c r="CT1329" s="92"/>
    </row>
    <row r="1330" spans="1:98" s="87" customFormat="1" ht="24.75" customHeight="1">
      <c r="A1330" s="87">
        <v>45</v>
      </c>
      <c r="C1330" s="87" t="s">
        <v>5426</v>
      </c>
      <c r="D1330" s="87" t="s">
        <v>5322</v>
      </c>
      <c r="E1330" s="87" t="s">
        <v>5422</v>
      </c>
      <c r="F1330" s="87" t="s">
        <v>5427</v>
      </c>
      <c r="G1330" s="86" t="s">
        <v>3574</v>
      </c>
      <c r="H1330" s="203">
        <v>7150</v>
      </c>
      <c r="I1330" s="203"/>
      <c r="J1330" s="203"/>
      <c r="K1330" s="87" t="s">
        <v>5424</v>
      </c>
      <c r="L1330" s="87" t="s">
        <v>5428</v>
      </c>
      <c r="N1330" s="92"/>
      <c r="O1330" s="92"/>
      <c r="P1330" s="92"/>
      <c r="Q1330" s="92"/>
      <c r="R1330" s="92"/>
      <c r="S1330" s="92"/>
      <c r="T1330" s="92"/>
      <c r="U1330" s="92"/>
      <c r="V1330" s="92"/>
      <c r="W1330" s="92"/>
      <c r="X1330" s="92"/>
      <c r="Y1330" s="92"/>
      <c r="Z1330" s="92"/>
      <c r="AA1330" s="92"/>
      <c r="AB1330" s="92"/>
      <c r="AC1330" s="92"/>
      <c r="AD1330" s="92"/>
      <c r="AE1330" s="92"/>
      <c r="AF1330" s="92"/>
      <c r="AG1330" s="92"/>
      <c r="AH1330" s="92"/>
      <c r="AI1330" s="92"/>
      <c r="AJ1330" s="92"/>
      <c r="AK1330" s="92"/>
      <c r="AL1330" s="92"/>
      <c r="AM1330" s="92"/>
      <c r="AN1330" s="92"/>
      <c r="AO1330" s="92"/>
      <c r="AP1330" s="92"/>
      <c r="AQ1330" s="92"/>
      <c r="AR1330" s="92"/>
      <c r="AS1330" s="92"/>
      <c r="AT1330" s="92"/>
      <c r="AU1330" s="92"/>
      <c r="AV1330" s="92"/>
      <c r="AW1330" s="92"/>
      <c r="AX1330" s="92"/>
      <c r="AY1330" s="92"/>
      <c r="AZ1330" s="92"/>
      <c r="BA1330" s="92"/>
      <c r="BB1330" s="92"/>
      <c r="BC1330" s="92"/>
      <c r="BD1330" s="92"/>
      <c r="BE1330" s="92"/>
      <c r="BF1330" s="92"/>
      <c r="BG1330" s="92"/>
      <c r="BH1330" s="92"/>
      <c r="BI1330" s="92"/>
      <c r="BJ1330" s="92"/>
      <c r="BK1330" s="92"/>
      <c r="BL1330" s="92"/>
      <c r="BM1330" s="92"/>
      <c r="BN1330" s="92"/>
      <c r="BO1330" s="92"/>
      <c r="BP1330" s="92"/>
      <c r="BQ1330" s="92"/>
      <c r="BR1330" s="92"/>
      <c r="BS1330" s="92"/>
      <c r="BT1330" s="92"/>
      <c r="BU1330" s="92"/>
      <c r="BV1330" s="92"/>
      <c r="BW1330" s="92"/>
      <c r="BX1330" s="92"/>
      <c r="BY1330" s="92"/>
      <c r="BZ1330" s="92"/>
      <c r="CA1330" s="92"/>
      <c r="CB1330" s="92"/>
      <c r="CC1330" s="92"/>
      <c r="CD1330" s="92"/>
      <c r="CE1330" s="92"/>
      <c r="CF1330" s="92"/>
      <c r="CG1330" s="92"/>
      <c r="CH1330" s="92"/>
      <c r="CI1330" s="92"/>
      <c r="CJ1330" s="92"/>
      <c r="CK1330" s="92"/>
      <c r="CL1330" s="92"/>
      <c r="CM1330" s="92"/>
      <c r="CN1330" s="92"/>
      <c r="CO1330" s="92"/>
      <c r="CP1330" s="92"/>
      <c r="CQ1330" s="92"/>
      <c r="CR1330" s="92"/>
      <c r="CS1330" s="92"/>
      <c r="CT1330" s="92"/>
    </row>
    <row r="1331" spans="1:98" s="87" customFormat="1" ht="24.75" customHeight="1">
      <c r="A1331" s="87">
        <v>46</v>
      </c>
      <c r="C1331" s="87" t="s">
        <v>5429</v>
      </c>
      <c r="D1331" s="87" t="s">
        <v>5322</v>
      </c>
      <c r="E1331" s="87" t="s">
        <v>5422</v>
      </c>
      <c r="F1331" s="87" t="s">
        <v>5430</v>
      </c>
      <c r="G1331" s="86" t="s">
        <v>3574</v>
      </c>
      <c r="H1331" s="203">
        <v>7200</v>
      </c>
      <c r="I1331" s="203"/>
      <c r="J1331" s="203"/>
      <c r="K1331" s="87" t="s">
        <v>5424</v>
      </c>
      <c r="L1331" s="87" t="s">
        <v>5431</v>
      </c>
      <c r="N1331" s="92"/>
      <c r="O1331" s="92"/>
      <c r="P1331" s="92"/>
      <c r="Q1331" s="92"/>
      <c r="R1331" s="92"/>
      <c r="S1331" s="92"/>
      <c r="T1331" s="92"/>
      <c r="U1331" s="92"/>
      <c r="V1331" s="92"/>
      <c r="W1331" s="92"/>
      <c r="X1331" s="92"/>
      <c r="Y1331" s="92"/>
      <c r="Z1331" s="92"/>
      <c r="AA1331" s="92"/>
      <c r="AB1331" s="92"/>
      <c r="AC1331" s="92"/>
      <c r="AD1331" s="92"/>
      <c r="AE1331" s="92"/>
      <c r="AF1331" s="92"/>
      <c r="AG1331" s="92"/>
      <c r="AH1331" s="92"/>
      <c r="AI1331" s="92"/>
      <c r="AJ1331" s="92"/>
      <c r="AK1331" s="92"/>
      <c r="AL1331" s="92"/>
      <c r="AM1331" s="92"/>
      <c r="AN1331" s="92"/>
      <c r="AO1331" s="92"/>
      <c r="AP1331" s="92"/>
      <c r="AQ1331" s="92"/>
      <c r="AR1331" s="92"/>
      <c r="AS1331" s="92"/>
      <c r="AT1331" s="92"/>
      <c r="AU1331" s="92"/>
      <c r="AV1331" s="92"/>
      <c r="AW1331" s="92"/>
      <c r="AX1331" s="92"/>
      <c r="AY1331" s="92"/>
      <c r="AZ1331" s="92"/>
      <c r="BA1331" s="92"/>
      <c r="BB1331" s="92"/>
      <c r="BC1331" s="92"/>
      <c r="BD1331" s="92"/>
      <c r="BE1331" s="92"/>
      <c r="BF1331" s="92"/>
      <c r="BG1331" s="92"/>
      <c r="BH1331" s="92"/>
      <c r="BI1331" s="92"/>
      <c r="BJ1331" s="92"/>
      <c r="BK1331" s="92"/>
      <c r="BL1331" s="92"/>
      <c r="BM1331" s="92"/>
      <c r="BN1331" s="92"/>
      <c r="BO1331" s="92"/>
      <c r="BP1331" s="92"/>
      <c r="BQ1331" s="92"/>
      <c r="BR1331" s="92"/>
      <c r="BS1331" s="92"/>
      <c r="BT1331" s="92"/>
      <c r="BU1331" s="92"/>
      <c r="BV1331" s="92"/>
      <c r="BW1331" s="92"/>
      <c r="BX1331" s="92"/>
      <c r="BY1331" s="92"/>
      <c r="BZ1331" s="92"/>
      <c r="CA1331" s="92"/>
      <c r="CB1331" s="92"/>
      <c r="CC1331" s="92"/>
      <c r="CD1331" s="92"/>
      <c r="CE1331" s="92"/>
      <c r="CF1331" s="92"/>
      <c r="CG1331" s="92"/>
      <c r="CH1331" s="92"/>
      <c r="CI1331" s="92"/>
      <c r="CJ1331" s="92"/>
      <c r="CK1331" s="92"/>
      <c r="CL1331" s="92"/>
      <c r="CM1331" s="92"/>
      <c r="CN1331" s="92"/>
      <c r="CO1331" s="92"/>
      <c r="CP1331" s="92"/>
      <c r="CQ1331" s="92"/>
      <c r="CR1331" s="92"/>
      <c r="CS1331" s="92"/>
      <c r="CT1331" s="92"/>
    </row>
    <row r="1332" spans="1:98" s="87" customFormat="1" ht="24.75" customHeight="1">
      <c r="A1332" s="87">
        <v>47</v>
      </c>
      <c r="C1332" s="87" t="s">
        <v>5432</v>
      </c>
      <c r="D1332" s="87" t="s">
        <v>5322</v>
      </c>
      <c r="E1332" s="87" t="s">
        <v>5323</v>
      </c>
      <c r="F1332" s="87" t="s">
        <v>5433</v>
      </c>
      <c r="G1332" s="86" t="s">
        <v>3574</v>
      </c>
      <c r="H1332" s="203">
        <v>7000</v>
      </c>
      <c r="I1332" s="203"/>
      <c r="J1332" s="203"/>
      <c r="K1332" s="87" t="s">
        <v>5424</v>
      </c>
      <c r="L1332" s="87" t="s">
        <v>5434</v>
      </c>
      <c r="N1332" s="92"/>
      <c r="O1332" s="92"/>
      <c r="P1332" s="92"/>
      <c r="Q1332" s="92"/>
      <c r="R1332" s="92"/>
      <c r="S1332" s="92"/>
      <c r="T1332" s="92"/>
      <c r="U1332" s="92"/>
      <c r="V1332" s="92"/>
      <c r="W1332" s="92"/>
      <c r="X1332" s="92"/>
      <c r="Y1332" s="92"/>
      <c r="Z1332" s="92"/>
      <c r="AA1332" s="92"/>
      <c r="AB1332" s="92"/>
      <c r="AC1332" s="92"/>
      <c r="AD1332" s="92"/>
      <c r="AE1332" s="92"/>
      <c r="AF1332" s="92"/>
      <c r="AG1332" s="92"/>
      <c r="AH1332" s="92"/>
      <c r="AI1332" s="92"/>
      <c r="AJ1332" s="92"/>
      <c r="AK1332" s="92"/>
      <c r="AL1332" s="92"/>
      <c r="AM1332" s="92"/>
      <c r="AN1332" s="92"/>
      <c r="AO1332" s="92"/>
      <c r="AP1332" s="92"/>
      <c r="AQ1332" s="92"/>
      <c r="AR1332" s="92"/>
      <c r="AS1332" s="92"/>
      <c r="AT1332" s="92"/>
      <c r="AU1332" s="92"/>
      <c r="AV1332" s="92"/>
      <c r="AW1332" s="92"/>
      <c r="AX1332" s="92"/>
      <c r="AY1332" s="92"/>
      <c r="AZ1332" s="92"/>
      <c r="BA1332" s="92"/>
      <c r="BB1332" s="92"/>
      <c r="BC1332" s="92"/>
      <c r="BD1332" s="92"/>
      <c r="BE1332" s="92"/>
      <c r="BF1332" s="92"/>
      <c r="BG1332" s="92"/>
      <c r="BH1332" s="92"/>
      <c r="BI1332" s="92"/>
      <c r="BJ1332" s="92"/>
      <c r="BK1332" s="92"/>
      <c r="BL1332" s="92"/>
      <c r="BM1332" s="92"/>
      <c r="BN1332" s="92"/>
      <c r="BO1332" s="92"/>
      <c r="BP1332" s="92"/>
      <c r="BQ1332" s="92"/>
      <c r="BR1332" s="92"/>
      <c r="BS1332" s="92"/>
      <c r="BT1332" s="92"/>
      <c r="BU1332" s="92"/>
      <c r="BV1332" s="92"/>
      <c r="BW1332" s="92"/>
      <c r="BX1332" s="92"/>
      <c r="BY1332" s="92"/>
      <c r="BZ1332" s="92"/>
      <c r="CA1332" s="92"/>
      <c r="CB1332" s="92"/>
      <c r="CC1332" s="92"/>
      <c r="CD1332" s="92"/>
      <c r="CE1332" s="92"/>
      <c r="CF1332" s="92"/>
      <c r="CG1332" s="92"/>
      <c r="CH1332" s="92"/>
      <c r="CI1332" s="92"/>
      <c r="CJ1332" s="92"/>
      <c r="CK1332" s="92"/>
      <c r="CL1332" s="92"/>
      <c r="CM1332" s="92"/>
      <c r="CN1332" s="92"/>
      <c r="CO1332" s="92"/>
      <c r="CP1332" s="92"/>
      <c r="CQ1332" s="92"/>
      <c r="CR1332" s="92"/>
      <c r="CS1332" s="92"/>
      <c r="CT1332" s="92"/>
    </row>
    <row r="1333" spans="1:98" s="87" customFormat="1" ht="24.75" customHeight="1">
      <c r="A1333" s="87">
        <v>48</v>
      </c>
      <c r="C1333" s="87" t="s">
        <v>5435</v>
      </c>
      <c r="D1333" s="87" t="s">
        <v>5322</v>
      </c>
      <c r="E1333" s="87" t="s">
        <v>5323</v>
      </c>
      <c r="F1333" s="87" t="s">
        <v>5436</v>
      </c>
      <c r="G1333" s="86" t="s">
        <v>3574</v>
      </c>
      <c r="H1333" s="203">
        <v>4000</v>
      </c>
      <c r="I1333" s="203"/>
      <c r="J1333" s="203"/>
      <c r="K1333" s="87" t="s">
        <v>5424</v>
      </c>
      <c r="L1333" s="87" t="s">
        <v>5437</v>
      </c>
      <c r="N1333" s="92"/>
      <c r="O1333" s="92"/>
      <c r="P1333" s="92"/>
      <c r="Q1333" s="92"/>
      <c r="R1333" s="92"/>
      <c r="S1333" s="92"/>
      <c r="T1333" s="92"/>
      <c r="U1333" s="92"/>
      <c r="V1333" s="92"/>
      <c r="W1333" s="92"/>
      <c r="X1333" s="92"/>
      <c r="Y1333" s="92"/>
      <c r="Z1333" s="92"/>
      <c r="AA1333" s="92"/>
      <c r="AB1333" s="92"/>
      <c r="AC1333" s="92"/>
      <c r="AD1333" s="92"/>
      <c r="AE1333" s="92"/>
      <c r="AF1333" s="92"/>
      <c r="AG1333" s="92"/>
      <c r="AH1333" s="92"/>
      <c r="AI1333" s="92"/>
      <c r="AJ1333" s="92"/>
      <c r="AK1333" s="92"/>
      <c r="AL1333" s="92"/>
      <c r="AM1333" s="92"/>
      <c r="AN1333" s="92"/>
      <c r="AO1333" s="92"/>
      <c r="AP1333" s="92"/>
      <c r="AQ1333" s="92"/>
      <c r="AR1333" s="92"/>
      <c r="AS1333" s="92"/>
      <c r="AT1333" s="92"/>
      <c r="AU1333" s="92"/>
      <c r="AV1333" s="92"/>
      <c r="AW1333" s="92"/>
      <c r="AX1333" s="92"/>
      <c r="AY1333" s="92"/>
      <c r="AZ1333" s="92"/>
      <c r="BA1333" s="92"/>
      <c r="BB1333" s="92"/>
      <c r="BC1333" s="92"/>
      <c r="BD1333" s="92"/>
      <c r="BE1333" s="92"/>
      <c r="BF1333" s="92"/>
      <c r="BG1333" s="92"/>
      <c r="BH1333" s="92"/>
      <c r="BI1333" s="92"/>
      <c r="BJ1333" s="92"/>
      <c r="BK1333" s="92"/>
      <c r="BL1333" s="92"/>
      <c r="BM1333" s="92"/>
      <c r="BN1333" s="92"/>
      <c r="BO1333" s="92"/>
      <c r="BP1333" s="92"/>
      <c r="BQ1333" s="92"/>
      <c r="BR1333" s="92"/>
      <c r="BS1333" s="92"/>
      <c r="BT1333" s="92"/>
      <c r="BU1333" s="92"/>
      <c r="BV1333" s="92"/>
      <c r="BW1333" s="92"/>
      <c r="BX1333" s="92"/>
      <c r="BY1333" s="92"/>
      <c r="BZ1333" s="92"/>
      <c r="CA1333" s="92"/>
      <c r="CB1333" s="92"/>
      <c r="CC1333" s="92"/>
      <c r="CD1333" s="92"/>
      <c r="CE1333" s="92"/>
      <c r="CF1333" s="92"/>
      <c r="CG1333" s="92"/>
      <c r="CH1333" s="92"/>
      <c r="CI1333" s="92"/>
      <c r="CJ1333" s="92"/>
      <c r="CK1333" s="92"/>
      <c r="CL1333" s="92"/>
      <c r="CM1333" s="92"/>
      <c r="CN1333" s="92"/>
      <c r="CO1333" s="92"/>
      <c r="CP1333" s="92"/>
      <c r="CQ1333" s="92"/>
      <c r="CR1333" s="92"/>
      <c r="CS1333" s="92"/>
      <c r="CT1333" s="92"/>
    </row>
    <row r="1334" spans="3:98" s="87" customFormat="1" ht="24.75" customHeight="1">
      <c r="C1334" s="87" t="s">
        <v>5438</v>
      </c>
      <c r="D1334" s="87" t="s">
        <v>5322</v>
      </c>
      <c r="E1334" s="87" t="s">
        <v>5323</v>
      </c>
      <c r="F1334" s="87" t="s">
        <v>5439</v>
      </c>
      <c r="G1334" s="86" t="s">
        <v>3574</v>
      </c>
      <c r="H1334" s="203">
        <v>7000</v>
      </c>
      <c r="I1334" s="203"/>
      <c r="J1334" s="203"/>
      <c r="K1334" s="87" t="s">
        <v>5424</v>
      </c>
      <c r="L1334" s="87" t="s">
        <v>5440</v>
      </c>
      <c r="N1334" s="92"/>
      <c r="O1334" s="92"/>
      <c r="P1334" s="92"/>
      <c r="Q1334" s="92"/>
      <c r="R1334" s="92"/>
      <c r="S1334" s="92"/>
      <c r="T1334" s="92"/>
      <c r="U1334" s="92"/>
      <c r="V1334" s="92"/>
      <c r="W1334" s="92"/>
      <c r="X1334" s="92"/>
      <c r="Y1334" s="92"/>
      <c r="Z1334" s="92"/>
      <c r="AA1334" s="92"/>
      <c r="AB1334" s="92"/>
      <c r="AC1334" s="92"/>
      <c r="AD1334" s="92"/>
      <c r="AE1334" s="92"/>
      <c r="AF1334" s="92"/>
      <c r="AG1334" s="92"/>
      <c r="AH1334" s="92"/>
      <c r="AI1334" s="92"/>
      <c r="AJ1334" s="92"/>
      <c r="AK1334" s="92"/>
      <c r="AL1334" s="92"/>
      <c r="AM1334" s="92"/>
      <c r="AN1334" s="92"/>
      <c r="AO1334" s="92"/>
      <c r="AP1334" s="92"/>
      <c r="AQ1334" s="92"/>
      <c r="AR1334" s="92"/>
      <c r="AS1334" s="92"/>
      <c r="AT1334" s="92"/>
      <c r="AU1334" s="92"/>
      <c r="AV1334" s="92"/>
      <c r="AW1334" s="92"/>
      <c r="AX1334" s="92"/>
      <c r="AY1334" s="92"/>
      <c r="AZ1334" s="92"/>
      <c r="BA1334" s="92"/>
      <c r="BB1334" s="92"/>
      <c r="BC1334" s="92"/>
      <c r="BD1334" s="92"/>
      <c r="BE1334" s="92"/>
      <c r="BF1334" s="92"/>
      <c r="BG1334" s="92"/>
      <c r="BH1334" s="92"/>
      <c r="BI1334" s="92"/>
      <c r="BJ1334" s="92"/>
      <c r="BK1334" s="92"/>
      <c r="BL1334" s="92"/>
      <c r="BM1334" s="92"/>
      <c r="BN1334" s="92"/>
      <c r="BO1334" s="92"/>
      <c r="BP1334" s="92"/>
      <c r="BQ1334" s="92"/>
      <c r="BR1334" s="92"/>
      <c r="BS1334" s="92"/>
      <c r="BT1334" s="92"/>
      <c r="BU1334" s="92"/>
      <c r="BV1334" s="92"/>
      <c r="BW1334" s="92"/>
      <c r="BX1334" s="92"/>
      <c r="BY1334" s="92"/>
      <c r="BZ1334" s="92"/>
      <c r="CA1334" s="92"/>
      <c r="CB1334" s="92"/>
      <c r="CC1334" s="92"/>
      <c r="CD1334" s="92"/>
      <c r="CE1334" s="92"/>
      <c r="CF1334" s="92"/>
      <c r="CG1334" s="92"/>
      <c r="CH1334" s="92"/>
      <c r="CI1334" s="92"/>
      <c r="CJ1334" s="92"/>
      <c r="CK1334" s="92"/>
      <c r="CL1334" s="92"/>
      <c r="CM1334" s="92"/>
      <c r="CN1334" s="92"/>
      <c r="CO1334" s="92"/>
      <c r="CP1334" s="92"/>
      <c r="CQ1334" s="92"/>
      <c r="CR1334" s="92"/>
      <c r="CS1334" s="92"/>
      <c r="CT1334" s="92"/>
    </row>
    <row r="1335" spans="1:98" s="87" customFormat="1" ht="24.75" customHeight="1">
      <c r="A1335" s="87">
        <v>49</v>
      </c>
      <c r="C1335" s="87" t="s">
        <v>5441</v>
      </c>
      <c r="D1335" s="87" t="s">
        <v>5313</v>
      </c>
      <c r="E1335" s="87" t="s">
        <v>5442</v>
      </c>
      <c r="F1335" s="87" t="s">
        <v>5443</v>
      </c>
      <c r="G1335" s="86" t="s">
        <v>3574</v>
      </c>
      <c r="H1335" s="203">
        <v>1190</v>
      </c>
      <c r="I1335" s="203"/>
      <c r="J1335" s="203"/>
      <c r="K1335" s="87" t="s">
        <v>5444</v>
      </c>
      <c r="L1335" s="87" t="s">
        <v>5445</v>
      </c>
      <c r="N1335" s="92"/>
      <c r="O1335" s="92"/>
      <c r="P1335" s="92"/>
      <c r="Q1335" s="92"/>
      <c r="R1335" s="92"/>
      <c r="S1335" s="92"/>
      <c r="T1335" s="92"/>
      <c r="U1335" s="92"/>
      <c r="V1335" s="92"/>
      <c r="W1335" s="92"/>
      <c r="X1335" s="92"/>
      <c r="Y1335" s="92"/>
      <c r="Z1335" s="92"/>
      <c r="AA1335" s="92"/>
      <c r="AB1335" s="92"/>
      <c r="AC1335" s="92"/>
      <c r="AD1335" s="92"/>
      <c r="AE1335" s="92"/>
      <c r="AF1335" s="92"/>
      <c r="AG1335" s="92"/>
      <c r="AH1335" s="92"/>
      <c r="AI1335" s="92"/>
      <c r="AJ1335" s="92"/>
      <c r="AK1335" s="92"/>
      <c r="AL1335" s="92"/>
      <c r="AM1335" s="92"/>
      <c r="AN1335" s="92"/>
      <c r="AO1335" s="92"/>
      <c r="AP1335" s="92"/>
      <c r="AQ1335" s="92"/>
      <c r="AR1335" s="92"/>
      <c r="AS1335" s="92"/>
      <c r="AT1335" s="92"/>
      <c r="AU1335" s="92"/>
      <c r="AV1335" s="92"/>
      <c r="AW1335" s="92"/>
      <c r="AX1335" s="92"/>
      <c r="AY1335" s="92"/>
      <c r="AZ1335" s="92"/>
      <c r="BA1335" s="92"/>
      <c r="BB1335" s="92"/>
      <c r="BC1335" s="92"/>
      <c r="BD1335" s="92"/>
      <c r="BE1335" s="92"/>
      <c r="BF1335" s="92"/>
      <c r="BG1335" s="92"/>
      <c r="BH1335" s="92"/>
      <c r="BI1335" s="92"/>
      <c r="BJ1335" s="92"/>
      <c r="BK1335" s="92"/>
      <c r="BL1335" s="92"/>
      <c r="BM1335" s="92"/>
      <c r="BN1335" s="92"/>
      <c r="BO1335" s="92"/>
      <c r="BP1335" s="92"/>
      <c r="BQ1335" s="92"/>
      <c r="BR1335" s="92"/>
      <c r="BS1335" s="92"/>
      <c r="BT1335" s="92"/>
      <c r="BU1335" s="92"/>
      <c r="BV1335" s="92"/>
      <c r="BW1335" s="92"/>
      <c r="BX1335" s="92"/>
      <c r="BY1335" s="92"/>
      <c r="BZ1335" s="92"/>
      <c r="CA1335" s="92"/>
      <c r="CB1335" s="92"/>
      <c r="CC1335" s="92"/>
      <c r="CD1335" s="92"/>
      <c r="CE1335" s="92"/>
      <c r="CF1335" s="92"/>
      <c r="CG1335" s="92"/>
      <c r="CH1335" s="92"/>
      <c r="CI1335" s="92"/>
      <c r="CJ1335" s="92"/>
      <c r="CK1335" s="92"/>
      <c r="CL1335" s="92"/>
      <c r="CM1335" s="92"/>
      <c r="CN1335" s="92"/>
      <c r="CO1335" s="92"/>
      <c r="CP1335" s="92"/>
      <c r="CQ1335" s="92"/>
      <c r="CR1335" s="92"/>
      <c r="CS1335" s="92"/>
      <c r="CT1335" s="92"/>
    </row>
    <row r="1336" spans="1:98" s="87" customFormat="1" ht="24.75" customHeight="1">
      <c r="A1336" s="87">
        <v>50</v>
      </c>
      <c r="C1336" s="87" t="s">
        <v>5446</v>
      </c>
      <c r="D1336" s="87" t="s">
        <v>5304</v>
      </c>
      <c r="E1336" s="87" t="s">
        <v>5447</v>
      </c>
      <c r="F1336" s="87" t="s">
        <v>5448</v>
      </c>
      <c r="G1336" s="86" t="s">
        <v>3574</v>
      </c>
      <c r="H1336" s="203">
        <v>5200</v>
      </c>
      <c r="I1336" s="203"/>
      <c r="J1336" s="203"/>
      <c r="K1336" s="87" t="s">
        <v>5449</v>
      </c>
      <c r="L1336" s="87" t="s">
        <v>5450</v>
      </c>
      <c r="N1336" s="92"/>
      <c r="O1336" s="92"/>
      <c r="P1336" s="92"/>
      <c r="Q1336" s="92"/>
      <c r="R1336" s="92"/>
      <c r="S1336" s="92"/>
      <c r="T1336" s="92"/>
      <c r="U1336" s="92"/>
      <c r="V1336" s="92"/>
      <c r="W1336" s="92"/>
      <c r="X1336" s="92"/>
      <c r="Y1336" s="92"/>
      <c r="Z1336" s="92"/>
      <c r="AA1336" s="92"/>
      <c r="AB1336" s="92"/>
      <c r="AC1336" s="92"/>
      <c r="AD1336" s="92"/>
      <c r="AE1336" s="92"/>
      <c r="AF1336" s="92"/>
      <c r="AG1336" s="92"/>
      <c r="AH1336" s="92"/>
      <c r="AI1336" s="92"/>
      <c r="AJ1336" s="92"/>
      <c r="AK1336" s="92"/>
      <c r="AL1336" s="92"/>
      <c r="AM1336" s="92"/>
      <c r="AN1336" s="92"/>
      <c r="AO1336" s="92"/>
      <c r="AP1336" s="92"/>
      <c r="AQ1336" s="92"/>
      <c r="AR1336" s="92"/>
      <c r="AS1336" s="92"/>
      <c r="AT1336" s="92"/>
      <c r="AU1336" s="92"/>
      <c r="AV1336" s="92"/>
      <c r="AW1336" s="92"/>
      <c r="AX1336" s="92"/>
      <c r="AY1336" s="92"/>
      <c r="AZ1336" s="92"/>
      <c r="BA1336" s="92"/>
      <c r="BB1336" s="92"/>
      <c r="BC1336" s="92"/>
      <c r="BD1336" s="92"/>
      <c r="BE1336" s="92"/>
      <c r="BF1336" s="92"/>
      <c r="BG1336" s="92"/>
      <c r="BH1336" s="92"/>
      <c r="BI1336" s="92"/>
      <c r="BJ1336" s="92"/>
      <c r="BK1336" s="92"/>
      <c r="BL1336" s="92"/>
      <c r="BM1336" s="92"/>
      <c r="BN1336" s="92"/>
      <c r="BO1336" s="92"/>
      <c r="BP1336" s="92"/>
      <c r="BQ1336" s="92"/>
      <c r="BR1336" s="92"/>
      <c r="BS1336" s="92"/>
      <c r="BT1336" s="92"/>
      <c r="BU1336" s="92"/>
      <c r="BV1336" s="92"/>
      <c r="BW1336" s="92"/>
      <c r="BX1336" s="92"/>
      <c r="BY1336" s="92"/>
      <c r="BZ1336" s="92"/>
      <c r="CA1336" s="92"/>
      <c r="CB1336" s="92"/>
      <c r="CC1336" s="92"/>
      <c r="CD1336" s="92"/>
      <c r="CE1336" s="92"/>
      <c r="CF1336" s="92"/>
      <c r="CG1336" s="92"/>
      <c r="CH1336" s="92"/>
      <c r="CI1336" s="92"/>
      <c r="CJ1336" s="92"/>
      <c r="CK1336" s="92"/>
      <c r="CL1336" s="92"/>
      <c r="CM1336" s="92"/>
      <c r="CN1336" s="92"/>
      <c r="CO1336" s="92"/>
      <c r="CP1336" s="92"/>
      <c r="CQ1336" s="92"/>
      <c r="CR1336" s="92"/>
      <c r="CS1336" s="92"/>
      <c r="CT1336" s="92"/>
    </row>
    <row r="1337" spans="1:98" s="87" customFormat="1" ht="24.75" customHeight="1">
      <c r="A1337" s="84">
        <v>51</v>
      </c>
      <c r="B1337" s="89"/>
      <c r="C1337" s="85" t="s">
        <v>5451</v>
      </c>
      <c r="D1337" s="85" t="s">
        <v>5452</v>
      </c>
      <c r="E1337" s="85" t="s">
        <v>5453</v>
      </c>
      <c r="F1337" s="85" t="s">
        <v>5454</v>
      </c>
      <c r="G1337" s="86" t="s">
        <v>3574</v>
      </c>
      <c r="H1337" s="197">
        <v>600</v>
      </c>
      <c r="I1337" s="215"/>
      <c r="J1337" s="215"/>
      <c r="K1337" s="84" t="s">
        <v>5455</v>
      </c>
      <c r="L1337" s="85" t="s">
        <v>5456</v>
      </c>
      <c r="M1337" s="89"/>
      <c r="N1337" s="92"/>
      <c r="O1337" s="92"/>
      <c r="P1337" s="92"/>
      <c r="Q1337" s="92"/>
      <c r="R1337" s="92"/>
      <c r="S1337" s="92"/>
      <c r="T1337" s="92"/>
      <c r="U1337" s="92"/>
      <c r="V1337" s="92"/>
      <c r="W1337" s="92"/>
      <c r="X1337" s="92"/>
      <c r="Y1337" s="92"/>
      <c r="Z1337" s="92"/>
      <c r="AA1337" s="92"/>
      <c r="AB1337" s="92"/>
      <c r="AC1337" s="92"/>
      <c r="AD1337" s="92"/>
      <c r="AE1337" s="92"/>
      <c r="AF1337" s="92"/>
      <c r="AG1337" s="92"/>
      <c r="AH1337" s="92"/>
      <c r="AI1337" s="92"/>
      <c r="AJ1337" s="92"/>
      <c r="AK1337" s="92"/>
      <c r="AL1337" s="92"/>
      <c r="AM1337" s="92"/>
      <c r="AN1337" s="92"/>
      <c r="AO1337" s="92"/>
      <c r="AP1337" s="92"/>
      <c r="AQ1337" s="92"/>
      <c r="AR1337" s="92"/>
      <c r="AS1337" s="92"/>
      <c r="AT1337" s="92"/>
      <c r="AU1337" s="92"/>
      <c r="AV1337" s="92"/>
      <c r="AW1337" s="92"/>
      <c r="AX1337" s="92"/>
      <c r="AY1337" s="92"/>
      <c r="AZ1337" s="92"/>
      <c r="BA1337" s="92"/>
      <c r="BB1337" s="92"/>
      <c r="BC1337" s="92"/>
      <c r="BD1337" s="92"/>
      <c r="BE1337" s="92"/>
      <c r="BF1337" s="92"/>
      <c r="BG1337" s="92"/>
      <c r="BH1337" s="92"/>
      <c r="BI1337" s="92"/>
      <c r="BJ1337" s="92"/>
      <c r="BK1337" s="92"/>
      <c r="BL1337" s="92"/>
      <c r="BM1337" s="92"/>
      <c r="BN1337" s="92"/>
      <c r="BO1337" s="92"/>
      <c r="BP1337" s="92"/>
      <c r="BQ1337" s="92"/>
      <c r="BR1337" s="92"/>
      <c r="BS1337" s="92"/>
      <c r="BT1337" s="92"/>
      <c r="BU1337" s="92"/>
      <c r="BV1337" s="92"/>
      <c r="BW1337" s="92"/>
      <c r="BX1337" s="92"/>
      <c r="BY1337" s="92"/>
      <c r="BZ1337" s="92"/>
      <c r="CA1337" s="92"/>
      <c r="CB1337" s="92"/>
      <c r="CC1337" s="92"/>
      <c r="CD1337" s="92"/>
      <c r="CE1337" s="92"/>
      <c r="CF1337" s="92"/>
      <c r="CG1337" s="92"/>
      <c r="CH1337" s="92"/>
      <c r="CI1337" s="92"/>
      <c r="CJ1337" s="92"/>
      <c r="CK1337" s="92"/>
      <c r="CL1337" s="92"/>
      <c r="CM1337" s="92"/>
      <c r="CN1337" s="92"/>
      <c r="CO1337" s="92"/>
      <c r="CP1337" s="92"/>
      <c r="CQ1337" s="92"/>
      <c r="CR1337" s="92"/>
      <c r="CS1337" s="92"/>
      <c r="CT1337" s="92"/>
    </row>
    <row r="1338" spans="1:98" s="87" customFormat="1" ht="24.75" customHeight="1">
      <c r="A1338" s="87">
        <v>52</v>
      </c>
      <c r="B1338" s="89"/>
      <c r="C1338" s="84" t="s">
        <v>5457</v>
      </c>
      <c r="D1338" s="84" t="s">
        <v>5458</v>
      </c>
      <c r="E1338" s="85" t="s">
        <v>5459</v>
      </c>
      <c r="F1338" s="84" t="s">
        <v>5460</v>
      </c>
      <c r="G1338" s="86" t="s">
        <v>3574</v>
      </c>
      <c r="H1338" s="214">
        <v>2213</v>
      </c>
      <c r="I1338" s="215"/>
      <c r="J1338" s="215"/>
      <c r="K1338" s="84" t="s">
        <v>5455</v>
      </c>
      <c r="L1338" s="84" t="s">
        <v>5461</v>
      </c>
      <c r="M1338" s="89"/>
      <c r="N1338" s="92"/>
      <c r="O1338" s="92"/>
      <c r="P1338" s="92"/>
      <c r="Q1338" s="92"/>
      <c r="R1338" s="92"/>
      <c r="S1338" s="92"/>
      <c r="T1338" s="92"/>
      <c r="U1338" s="92"/>
      <c r="V1338" s="92"/>
      <c r="W1338" s="92"/>
      <c r="X1338" s="92"/>
      <c r="Y1338" s="92"/>
      <c r="Z1338" s="92"/>
      <c r="AA1338" s="92"/>
      <c r="AB1338" s="92"/>
      <c r="AC1338" s="92"/>
      <c r="AD1338" s="92"/>
      <c r="AE1338" s="92"/>
      <c r="AF1338" s="92"/>
      <c r="AG1338" s="92"/>
      <c r="AH1338" s="92"/>
      <c r="AI1338" s="92"/>
      <c r="AJ1338" s="92"/>
      <c r="AK1338" s="92"/>
      <c r="AL1338" s="92"/>
      <c r="AM1338" s="92"/>
      <c r="AN1338" s="92"/>
      <c r="AO1338" s="92"/>
      <c r="AP1338" s="92"/>
      <c r="AQ1338" s="92"/>
      <c r="AR1338" s="92"/>
      <c r="AS1338" s="92"/>
      <c r="AT1338" s="92"/>
      <c r="AU1338" s="92"/>
      <c r="AV1338" s="92"/>
      <c r="AW1338" s="92"/>
      <c r="AX1338" s="92"/>
      <c r="AY1338" s="92"/>
      <c r="AZ1338" s="92"/>
      <c r="BA1338" s="92"/>
      <c r="BB1338" s="92"/>
      <c r="BC1338" s="92"/>
      <c r="BD1338" s="92"/>
      <c r="BE1338" s="92"/>
      <c r="BF1338" s="92"/>
      <c r="BG1338" s="92"/>
      <c r="BH1338" s="92"/>
      <c r="BI1338" s="92"/>
      <c r="BJ1338" s="92"/>
      <c r="BK1338" s="92"/>
      <c r="BL1338" s="92"/>
      <c r="BM1338" s="92"/>
      <c r="BN1338" s="92"/>
      <c r="BO1338" s="92"/>
      <c r="BP1338" s="92"/>
      <c r="BQ1338" s="92"/>
      <c r="BR1338" s="92"/>
      <c r="BS1338" s="92"/>
      <c r="BT1338" s="92"/>
      <c r="BU1338" s="92"/>
      <c r="BV1338" s="92"/>
      <c r="BW1338" s="92"/>
      <c r="BX1338" s="92"/>
      <c r="BY1338" s="92"/>
      <c r="BZ1338" s="92"/>
      <c r="CA1338" s="92"/>
      <c r="CB1338" s="92"/>
      <c r="CC1338" s="92"/>
      <c r="CD1338" s="92"/>
      <c r="CE1338" s="92"/>
      <c r="CF1338" s="92"/>
      <c r="CG1338" s="92"/>
      <c r="CH1338" s="92"/>
      <c r="CI1338" s="92"/>
      <c r="CJ1338" s="92"/>
      <c r="CK1338" s="92"/>
      <c r="CL1338" s="92"/>
      <c r="CM1338" s="92"/>
      <c r="CN1338" s="92"/>
      <c r="CO1338" s="92"/>
      <c r="CP1338" s="92"/>
      <c r="CQ1338" s="92"/>
      <c r="CR1338" s="92"/>
      <c r="CS1338" s="92"/>
      <c r="CT1338" s="92"/>
    </row>
    <row r="1339" spans="1:98" s="87" customFormat="1" ht="24.75" customHeight="1">
      <c r="A1339" s="87">
        <v>53</v>
      </c>
      <c r="B1339" s="89"/>
      <c r="C1339" s="84" t="s">
        <v>5462</v>
      </c>
      <c r="D1339" s="84" t="s">
        <v>5458</v>
      </c>
      <c r="E1339" s="85" t="s">
        <v>5463</v>
      </c>
      <c r="F1339" s="90" t="s">
        <v>5464</v>
      </c>
      <c r="G1339" s="86" t="s">
        <v>3574</v>
      </c>
      <c r="H1339" s="214">
        <v>41200</v>
      </c>
      <c r="I1339" s="215"/>
      <c r="J1339" s="215"/>
      <c r="K1339" s="84" t="s">
        <v>5455</v>
      </c>
      <c r="L1339" s="90" t="s">
        <v>5465</v>
      </c>
      <c r="M1339" s="89"/>
      <c r="N1339" s="92"/>
      <c r="O1339" s="92"/>
      <c r="P1339" s="92"/>
      <c r="Q1339" s="92"/>
      <c r="R1339" s="92"/>
      <c r="S1339" s="92"/>
      <c r="T1339" s="92"/>
      <c r="U1339" s="92"/>
      <c r="V1339" s="92"/>
      <c r="W1339" s="92"/>
      <c r="X1339" s="92"/>
      <c r="Y1339" s="92"/>
      <c r="Z1339" s="92"/>
      <c r="AA1339" s="92"/>
      <c r="AB1339" s="92"/>
      <c r="AC1339" s="92"/>
      <c r="AD1339" s="92"/>
      <c r="AE1339" s="92"/>
      <c r="AF1339" s="92"/>
      <c r="AG1339" s="92"/>
      <c r="AH1339" s="92"/>
      <c r="AI1339" s="92"/>
      <c r="AJ1339" s="92"/>
      <c r="AK1339" s="92"/>
      <c r="AL1339" s="92"/>
      <c r="AM1339" s="92"/>
      <c r="AN1339" s="92"/>
      <c r="AO1339" s="92"/>
      <c r="AP1339" s="92"/>
      <c r="AQ1339" s="92"/>
      <c r="AR1339" s="92"/>
      <c r="AS1339" s="92"/>
      <c r="AT1339" s="92"/>
      <c r="AU1339" s="92"/>
      <c r="AV1339" s="92"/>
      <c r="AW1339" s="92"/>
      <c r="AX1339" s="92"/>
      <c r="AY1339" s="92"/>
      <c r="AZ1339" s="92"/>
      <c r="BA1339" s="92"/>
      <c r="BB1339" s="92"/>
      <c r="BC1339" s="92"/>
      <c r="BD1339" s="92"/>
      <c r="BE1339" s="92"/>
      <c r="BF1339" s="92"/>
      <c r="BG1339" s="92"/>
      <c r="BH1339" s="92"/>
      <c r="BI1339" s="92"/>
      <c r="BJ1339" s="92"/>
      <c r="BK1339" s="92"/>
      <c r="BL1339" s="92"/>
      <c r="BM1339" s="92"/>
      <c r="BN1339" s="92"/>
      <c r="BO1339" s="92"/>
      <c r="BP1339" s="92"/>
      <c r="BQ1339" s="92"/>
      <c r="BR1339" s="92"/>
      <c r="BS1339" s="92"/>
      <c r="BT1339" s="92"/>
      <c r="BU1339" s="92"/>
      <c r="BV1339" s="92"/>
      <c r="BW1339" s="92"/>
      <c r="BX1339" s="92"/>
      <c r="BY1339" s="92"/>
      <c r="BZ1339" s="92"/>
      <c r="CA1339" s="92"/>
      <c r="CB1339" s="92"/>
      <c r="CC1339" s="92"/>
      <c r="CD1339" s="92"/>
      <c r="CE1339" s="92"/>
      <c r="CF1339" s="92"/>
      <c r="CG1339" s="92"/>
      <c r="CH1339" s="92"/>
      <c r="CI1339" s="92"/>
      <c r="CJ1339" s="92"/>
      <c r="CK1339" s="92"/>
      <c r="CL1339" s="92"/>
      <c r="CM1339" s="92"/>
      <c r="CN1339" s="92"/>
      <c r="CO1339" s="92"/>
      <c r="CP1339" s="92"/>
      <c r="CQ1339" s="92"/>
      <c r="CR1339" s="92"/>
      <c r="CS1339" s="92"/>
      <c r="CT1339" s="92"/>
    </row>
    <row r="1340" spans="1:98" s="87" customFormat="1" ht="24.75" customHeight="1">
      <c r="A1340" s="84">
        <v>54</v>
      </c>
      <c r="B1340" s="89"/>
      <c r="C1340" s="84" t="s">
        <v>5466</v>
      </c>
      <c r="D1340" s="84" t="s">
        <v>5452</v>
      </c>
      <c r="E1340" s="84" t="s">
        <v>5467</v>
      </c>
      <c r="F1340" s="84" t="s">
        <v>5468</v>
      </c>
      <c r="G1340" s="86" t="s">
        <v>3574</v>
      </c>
      <c r="H1340" s="197">
        <v>10200</v>
      </c>
      <c r="I1340" s="215"/>
      <c r="J1340" s="215"/>
      <c r="K1340" s="84" t="s">
        <v>5243</v>
      </c>
      <c r="L1340" s="84" t="s">
        <v>5469</v>
      </c>
      <c r="M1340" s="89"/>
      <c r="N1340" s="92"/>
      <c r="O1340" s="92"/>
      <c r="P1340" s="92"/>
      <c r="Q1340" s="92"/>
      <c r="R1340" s="92"/>
      <c r="S1340" s="92"/>
      <c r="T1340" s="92"/>
      <c r="U1340" s="92"/>
      <c r="V1340" s="92"/>
      <c r="W1340" s="92"/>
      <c r="X1340" s="92"/>
      <c r="Y1340" s="92"/>
      <c r="Z1340" s="92"/>
      <c r="AA1340" s="92"/>
      <c r="AB1340" s="92"/>
      <c r="AC1340" s="92"/>
      <c r="AD1340" s="92"/>
      <c r="AE1340" s="92"/>
      <c r="AF1340" s="92"/>
      <c r="AG1340" s="92"/>
      <c r="AH1340" s="92"/>
      <c r="AI1340" s="92"/>
      <c r="AJ1340" s="92"/>
      <c r="AK1340" s="92"/>
      <c r="AL1340" s="92"/>
      <c r="AM1340" s="92"/>
      <c r="AN1340" s="92"/>
      <c r="AO1340" s="92"/>
      <c r="AP1340" s="92"/>
      <c r="AQ1340" s="92"/>
      <c r="AR1340" s="92"/>
      <c r="AS1340" s="92"/>
      <c r="AT1340" s="92"/>
      <c r="AU1340" s="92"/>
      <c r="AV1340" s="92"/>
      <c r="AW1340" s="92"/>
      <c r="AX1340" s="92"/>
      <c r="AY1340" s="92"/>
      <c r="AZ1340" s="92"/>
      <c r="BA1340" s="92"/>
      <c r="BB1340" s="92"/>
      <c r="BC1340" s="92"/>
      <c r="BD1340" s="92"/>
      <c r="BE1340" s="92"/>
      <c r="BF1340" s="92"/>
      <c r="BG1340" s="92"/>
      <c r="BH1340" s="92"/>
      <c r="BI1340" s="92"/>
      <c r="BJ1340" s="92"/>
      <c r="BK1340" s="92"/>
      <c r="BL1340" s="92"/>
      <c r="BM1340" s="92"/>
      <c r="BN1340" s="92"/>
      <c r="BO1340" s="92"/>
      <c r="BP1340" s="92"/>
      <c r="BQ1340" s="92"/>
      <c r="BR1340" s="92"/>
      <c r="BS1340" s="92"/>
      <c r="BT1340" s="92"/>
      <c r="BU1340" s="92"/>
      <c r="BV1340" s="92"/>
      <c r="BW1340" s="92"/>
      <c r="BX1340" s="92"/>
      <c r="BY1340" s="92"/>
      <c r="BZ1340" s="92"/>
      <c r="CA1340" s="92"/>
      <c r="CB1340" s="92"/>
      <c r="CC1340" s="92"/>
      <c r="CD1340" s="92"/>
      <c r="CE1340" s="92"/>
      <c r="CF1340" s="92"/>
      <c r="CG1340" s="92"/>
      <c r="CH1340" s="92"/>
      <c r="CI1340" s="92"/>
      <c r="CJ1340" s="92"/>
      <c r="CK1340" s="92"/>
      <c r="CL1340" s="92"/>
      <c r="CM1340" s="92"/>
      <c r="CN1340" s="92"/>
      <c r="CO1340" s="92"/>
      <c r="CP1340" s="92"/>
      <c r="CQ1340" s="92"/>
      <c r="CR1340" s="92"/>
      <c r="CS1340" s="92"/>
      <c r="CT1340" s="92"/>
    </row>
    <row r="1341" spans="1:98" s="87" customFormat="1" ht="24.75" customHeight="1">
      <c r="A1341" s="87">
        <v>55</v>
      </c>
      <c r="B1341" s="89"/>
      <c r="C1341" s="84" t="s">
        <v>5470</v>
      </c>
      <c r="D1341" s="84" t="s">
        <v>5452</v>
      </c>
      <c r="E1341" s="84" t="s">
        <v>5471</v>
      </c>
      <c r="F1341" s="84" t="s">
        <v>5472</v>
      </c>
      <c r="G1341" s="86" t="s">
        <v>3574</v>
      </c>
      <c r="H1341" s="214">
        <v>5100</v>
      </c>
      <c r="I1341" s="215"/>
      <c r="J1341" s="215"/>
      <c r="K1341" s="84" t="s">
        <v>5243</v>
      </c>
      <c r="L1341" s="84" t="s">
        <v>5473</v>
      </c>
      <c r="M1341" s="89"/>
      <c r="N1341" s="92"/>
      <c r="O1341" s="92"/>
      <c r="P1341" s="92"/>
      <c r="Q1341" s="92"/>
      <c r="R1341" s="92"/>
      <c r="S1341" s="92"/>
      <c r="T1341" s="92"/>
      <c r="U1341" s="92"/>
      <c r="V1341" s="92"/>
      <c r="W1341" s="92"/>
      <c r="X1341" s="92"/>
      <c r="Y1341" s="92"/>
      <c r="Z1341" s="92"/>
      <c r="AA1341" s="92"/>
      <c r="AB1341" s="92"/>
      <c r="AC1341" s="92"/>
      <c r="AD1341" s="92"/>
      <c r="AE1341" s="92"/>
      <c r="AF1341" s="92"/>
      <c r="AG1341" s="92"/>
      <c r="AH1341" s="92"/>
      <c r="AI1341" s="92"/>
      <c r="AJ1341" s="92"/>
      <c r="AK1341" s="92"/>
      <c r="AL1341" s="92"/>
      <c r="AM1341" s="92"/>
      <c r="AN1341" s="92"/>
      <c r="AO1341" s="92"/>
      <c r="AP1341" s="92"/>
      <c r="AQ1341" s="92"/>
      <c r="AR1341" s="92"/>
      <c r="AS1341" s="92"/>
      <c r="AT1341" s="92"/>
      <c r="AU1341" s="92"/>
      <c r="AV1341" s="92"/>
      <c r="AW1341" s="92"/>
      <c r="AX1341" s="92"/>
      <c r="AY1341" s="92"/>
      <c r="AZ1341" s="92"/>
      <c r="BA1341" s="92"/>
      <c r="BB1341" s="92"/>
      <c r="BC1341" s="92"/>
      <c r="BD1341" s="92"/>
      <c r="BE1341" s="92"/>
      <c r="BF1341" s="92"/>
      <c r="BG1341" s="92"/>
      <c r="BH1341" s="92"/>
      <c r="BI1341" s="92"/>
      <c r="BJ1341" s="92"/>
      <c r="BK1341" s="92"/>
      <c r="BL1341" s="92"/>
      <c r="BM1341" s="92"/>
      <c r="BN1341" s="92"/>
      <c r="BO1341" s="92"/>
      <c r="BP1341" s="92"/>
      <c r="BQ1341" s="92"/>
      <c r="BR1341" s="92"/>
      <c r="BS1341" s="92"/>
      <c r="BT1341" s="92"/>
      <c r="BU1341" s="92"/>
      <c r="BV1341" s="92"/>
      <c r="BW1341" s="92"/>
      <c r="BX1341" s="92"/>
      <c r="BY1341" s="92"/>
      <c r="BZ1341" s="92"/>
      <c r="CA1341" s="92"/>
      <c r="CB1341" s="92"/>
      <c r="CC1341" s="92"/>
      <c r="CD1341" s="92"/>
      <c r="CE1341" s="92"/>
      <c r="CF1341" s="92"/>
      <c r="CG1341" s="92"/>
      <c r="CH1341" s="92"/>
      <c r="CI1341" s="92"/>
      <c r="CJ1341" s="92"/>
      <c r="CK1341" s="92"/>
      <c r="CL1341" s="92"/>
      <c r="CM1341" s="92"/>
      <c r="CN1341" s="92"/>
      <c r="CO1341" s="92"/>
      <c r="CP1341" s="92"/>
      <c r="CQ1341" s="92"/>
      <c r="CR1341" s="92"/>
      <c r="CS1341" s="92"/>
      <c r="CT1341" s="92"/>
    </row>
    <row r="1342" spans="1:98" s="87" customFormat="1" ht="24.75" customHeight="1">
      <c r="A1342" s="87">
        <v>56</v>
      </c>
      <c r="B1342" s="89"/>
      <c r="C1342" s="84" t="s">
        <v>5470</v>
      </c>
      <c r="D1342" s="84" t="s">
        <v>5452</v>
      </c>
      <c r="E1342" s="84" t="s">
        <v>5474</v>
      </c>
      <c r="F1342" s="84" t="s">
        <v>5475</v>
      </c>
      <c r="G1342" s="86" t="s">
        <v>3574</v>
      </c>
      <c r="H1342" s="214">
        <v>3650</v>
      </c>
      <c r="I1342" s="215"/>
      <c r="J1342" s="215"/>
      <c r="K1342" s="84" t="s">
        <v>5243</v>
      </c>
      <c r="L1342" s="84" t="s">
        <v>5476</v>
      </c>
      <c r="M1342" s="89"/>
      <c r="N1342" s="92"/>
      <c r="O1342" s="92"/>
      <c r="P1342" s="92"/>
      <c r="Q1342" s="92"/>
      <c r="R1342" s="92"/>
      <c r="S1342" s="92"/>
      <c r="T1342" s="92"/>
      <c r="U1342" s="92"/>
      <c r="V1342" s="92"/>
      <c r="W1342" s="92"/>
      <c r="X1342" s="92"/>
      <c r="Y1342" s="92"/>
      <c r="Z1342" s="92"/>
      <c r="AA1342" s="92"/>
      <c r="AB1342" s="92"/>
      <c r="AC1342" s="92"/>
      <c r="AD1342" s="92"/>
      <c r="AE1342" s="92"/>
      <c r="AF1342" s="92"/>
      <c r="AG1342" s="92"/>
      <c r="AH1342" s="92"/>
      <c r="AI1342" s="92"/>
      <c r="AJ1342" s="92"/>
      <c r="AK1342" s="92"/>
      <c r="AL1342" s="92"/>
      <c r="AM1342" s="92"/>
      <c r="AN1342" s="92"/>
      <c r="AO1342" s="92"/>
      <c r="AP1342" s="92"/>
      <c r="AQ1342" s="92"/>
      <c r="AR1342" s="92"/>
      <c r="AS1342" s="92"/>
      <c r="AT1342" s="92"/>
      <c r="AU1342" s="92"/>
      <c r="AV1342" s="92"/>
      <c r="AW1342" s="92"/>
      <c r="AX1342" s="92"/>
      <c r="AY1342" s="92"/>
      <c r="AZ1342" s="92"/>
      <c r="BA1342" s="92"/>
      <c r="BB1342" s="92"/>
      <c r="BC1342" s="92"/>
      <c r="BD1342" s="92"/>
      <c r="BE1342" s="92"/>
      <c r="BF1342" s="92"/>
      <c r="BG1342" s="92"/>
      <c r="BH1342" s="92"/>
      <c r="BI1342" s="92"/>
      <c r="BJ1342" s="92"/>
      <c r="BK1342" s="92"/>
      <c r="BL1342" s="92"/>
      <c r="BM1342" s="92"/>
      <c r="BN1342" s="92"/>
      <c r="BO1342" s="92"/>
      <c r="BP1342" s="92"/>
      <c r="BQ1342" s="92"/>
      <c r="BR1342" s="92"/>
      <c r="BS1342" s="92"/>
      <c r="BT1342" s="92"/>
      <c r="BU1342" s="92"/>
      <c r="BV1342" s="92"/>
      <c r="BW1342" s="92"/>
      <c r="BX1342" s="92"/>
      <c r="BY1342" s="92"/>
      <c r="BZ1342" s="92"/>
      <c r="CA1342" s="92"/>
      <c r="CB1342" s="92"/>
      <c r="CC1342" s="92"/>
      <c r="CD1342" s="92"/>
      <c r="CE1342" s="92"/>
      <c r="CF1342" s="92"/>
      <c r="CG1342" s="92"/>
      <c r="CH1342" s="92"/>
      <c r="CI1342" s="92"/>
      <c r="CJ1342" s="92"/>
      <c r="CK1342" s="92"/>
      <c r="CL1342" s="92"/>
      <c r="CM1342" s="92"/>
      <c r="CN1342" s="92"/>
      <c r="CO1342" s="92"/>
      <c r="CP1342" s="92"/>
      <c r="CQ1342" s="92"/>
      <c r="CR1342" s="92"/>
      <c r="CS1342" s="92"/>
      <c r="CT1342" s="92"/>
    </row>
    <row r="1343" spans="1:98" s="87" customFormat="1" ht="24.75" customHeight="1">
      <c r="A1343" s="84">
        <v>57</v>
      </c>
      <c r="B1343" s="89"/>
      <c r="C1343" s="84" t="s">
        <v>5477</v>
      </c>
      <c r="D1343" s="84" t="s">
        <v>5478</v>
      </c>
      <c r="E1343" s="84" t="s">
        <v>5479</v>
      </c>
      <c r="F1343" s="84" t="s">
        <v>5480</v>
      </c>
      <c r="G1343" s="86" t="s">
        <v>3574</v>
      </c>
      <c r="H1343" s="216">
        <v>25000</v>
      </c>
      <c r="I1343" s="215"/>
      <c r="J1343" s="215"/>
      <c r="K1343" s="84" t="s">
        <v>5243</v>
      </c>
      <c r="L1343" s="84" t="s">
        <v>5481</v>
      </c>
      <c r="M1343" s="89"/>
      <c r="N1343" s="92"/>
      <c r="O1343" s="92"/>
      <c r="P1343" s="92"/>
      <c r="Q1343" s="92"/>
      <c r="R1343" s="92"/>
      <c r="S1343" s="92"/>
      <c r="T1343" s="92"/>
      <c r="U1343" s="92"/>
      <c r="V1343" s="92"/>
      <c r="W1343" s="92"/>
      <c r="X1343" s="92"/>
      <c r="Y1343" s="92"/>
      <c r="Z1343" s="92"/>
      <c r="AA1343" s="92"/>
      <c r="AB1343" s="92"/>
      <c r="AC1343" s="92"/>
      <c r="AD1343" s="92"/>
      <c r="AE1343" s="92"/>
      <c r="AF1343" s="92"/>
      <c r="AG1343" s="92"/>
      <c r="AH1343" s="92"/>
      <c r="AI1343" s="92"/>
      <c r="AJ1343" s="92"/>
      <c r="AK1343" s="92"/>
      <c r="AL1343" s="92"/>
      <c r="AM1343" s="92"/>
      <c r="AN1343" s="92"/>
      <c r="AO1343" s="92"/>
      <c r="AP1343" s="92"/>
      <c r="AQ1343" s="92"/>
      <c r="AR1343" s="92"/>
      <c r="AS1343" s="92"/>
      <c r="AT1343" s="92"/>
      <c r="AU1343" s="92"/>
      <c r="AV1343" s="92"/>
      <c r="AW1343" s="92"/>
      <c r="AX1343" s="92"/>
      <c r="AY1343" s="92"/>
      <c r="AZ1343" s="92"/>
      <c r="BA1343" s="92"/>
      <c r="BB1343" s="92"/>
      <c r="BC1343" s="92"/>
      <c r="BD1343" s="92"/>
      <c r="BE1343" s="92"/>
      <c r="BF1343" s="92"/>
      <c r="BG1343" s="92"/>
      <c r="BH1343" s="92"/>
      <c r="BI1343" s="92"/>
      <c r="BJ1343" s="92"/>
      <c r="BK1343" s="92"/>
      <c r="BL1343" s="92"/>
      <c r="BM1343" s="92"/>
      <c r="BN1343" s="92"/>
      <c r="BO1343" s="92"/>
      <c r="BP1343" s="92"/>
      <c r="BQ1343" s="92"/>
      <c r="BR1343" s="92"/>
      <c r="BS1343" s="92"/>
      <c r="BT1343" s="92"/>
      <c r="BU1343" s="92"/>
      <c r="BV1343" s="92"/>
      <c r="BW1343" s="92"/>
      <c r="BX1343" s="92"/>
      <c r="BY1343" s="92"/>
      <c r="BZ1343" s="92"/>
      <c r="CA1343" s="92"/>
      <c r="CB1343" s="92"/>
      <c r="CC1343" s="92"/>
      <c r="CD1343" s="92"/>
      <c r="CE1343" s="92"/>
      <c r="CF1343" s="92"/>
      <c r="CG1343" s="92"/>
      <c r="CH1343" s="92"/>
      <c r="CI1343" s="92"/>
      <c r="CJ1343" s="92"/>
      <c r="CK1343" s="92"/>
      <c r="CL1343" s="92"/>
      <c r="CM1343" s="92"/>
      <c r="CN1343" s="92"/>
      <c r="CO1343" s="92"/>
      <c r="CP1343" s="92"/>
      <c r="CQ1343" s="92"/>
      <c r="CR1343" s="92"/>
      <c r="CS1343" s="92"/>
      <c r="CT1343" s="92"/>
    </row>
    <row r="1344" spans="1:98" s="87" customFormat="1" ht="24.75" customHeight="1">
      <c r="A1344" s="87">
        <v>58</v>
      </c>
      <c r="B1344" s="89"/>
      <c r="C1344" s="84" t="s">
        <v>5482</v>
      </c>
      <c r="D1344" s="84" t="s">
        <v>5478</v>
      </c>
      <c r="E1344" s="84" t="s">
        <v>5483</v>
      </c>
      <c r="F1344" s="84" t="s">
        <v>5484</v>
      </c>
      <c r="G1344" s="86" t="s">
        <v>3574</v>
      </c>
      <c r="H1344" s="197">
        <v>8200</v>
      </c>
      <c r="I1344" s="215"/>
      <c r="J1344" s="215"/>
      <c r="K1344" s="84" t="s">
        <v>5243</v>
      </c>
      <c r="L1344" s="84" t="s">
        <v>5485</v>
      </c>
      <c r="M1344" s="89"/>
      <c r="N1344" s="92"/>
      <c r="O1344" s="92"/>
      <c r="P1344" s="92"/>
      <c r="Q1344" s="92"/>
      <c r="R1344" s="92"/>
      <c r="S1344" s="92"/>
      <c r="T1344" s="92"/>
      <c r="U1344" s="92"/>
      <c r="V1344" s="92"/>
      <c r="W1344" s="92"/>
      <c r="X1344" s="92"/>
      <c r="Y1344" s="92"/>
      <c r="Z1344" s="92"/>
      <c r="AA1344" s="92"/>
      <c r="AB1344" s="92"/>
      <c r="AC1344" s="92"/>
      <c r="AD1344" s="92"/>
      <c r="AE1344" s="92"/>
      <c r="AF1344" s="92"/>
      <c r="AG1344" s="92"/>
      <c r="AH1344" s="92"/>
      <c r="AI1344" s="92"/>
      <c r="AJ1344" s="92"/>
      <c r="AK1344" s="92"/>
      <c r="AL1344" s="92"/>
      <c r="AM1344" s="92"/>
      <c r="AN1344" s="92"/>
      <c r="AO1344" s="92"/>
      <c r="AP1344" s="92"/>
      <c r="AQ1344" s="92"/>
      <c r="AR1344" s="92"/>
      <c r="AS1344" s="92"/>
      <c r="AT1344" s="92"/>
      <c r="AU1344" s="92"/>
      <c r="AV1344" s="92"/>
      <c r="AW1344" s="92"/>
      <c r="AX1344" s="92"/>
      <c r="AY1344" s="92"/>
      <c r="AZ1344" s="92"/>
      <c r="BA1344" s="92"/>
      <c r="BB1344" s="92"/>
      <c r="BC1344" s="92"/>
      <c r="BD1344" s="92"/>
      <c r="BE1344" s="92"/>
      <c r="BF1344" s="92"/>
      <c r="BG1344" s="92"/>
      <c r="BH1344" s="92"/>
      <c r="BI1344" s="92"/>
      <c r="BJ1344" s="92"/>
      <c r="BK1344" s="92"/>
      <c r="BL1344" s="92"/>
      <c r="BM1344" s="92"/>
      <c r="BN1344" s="92"/>
      <c r="BO1344" s="92"/>
      <c r="BP1344" s="92"/>
      <c r="BQ1344" s="92"/>
      <c r="BR1344" s="92"/>
      <c r="BS1344" s="92"/>
      <c r="BT1344" s="92"/>
      <c r="BU1344" s="92"/>
      <c r="BV1344" s="92"/>
      <c r="BW1344" s="92"/>
      <c r="BX1344" s="92"/>
      <c r="BY1344" s="92"/>
      <c r="BZ1344" s="92"/>
      <c r="CA1344" s="92"/>
      <c r="CB1344" s="92"/>
      <c r="CC1344" s="92"/>
      <c r="CD1344" s="92"/>
      <c r="CE1344" s="92"/>
      <c r="CF1344" s="92"/>
      <c r="CG1344" s="92"/>
      <c r="CH1344" s="92"/>
      <c r="CI1344" s="92"/>
      <c r="CJ1344" s="92"/>
      <c r="CK1344" s="92"/>
      <c r="CL1344" s="92"/>
      <c r="CM1344" s="92"/>
      <c r="CN1344" s="92"/>
      <c r="CO1344" s="92"/>
      <c r="CP1344" s="92"/>
      <c r="CQ1344" s="92"/>
      <c r="CR1344" s="92"/>
      <c r="CS1344" s="92"/>
      <c r="CT1344" s="92"/>
    </row>
    <row r="1345" spans="1:98" s="87" customFormat="1" ht="24.75" customHeight="1">
      <c r="A1345" s="87">
        <v>59</v>
      </c>
      <c r="B1345" s="89"/>
      <c r="C1345" s="84" t="s">
        <v>5486</v>
      </c>
      <c r="D1345" s="84" t="s">
        <v>5487</v>
      </c>
      <c r="E1345" s="84" t="s">
        <v>5488</v>
      </c>
      <c r="F1345" s="84" t="s">
        <v>5489</v>
      </c>
      <c r="G1345" s="86" t="s">
        <v>3574</v>
      </c>
      <c r="H1345" s="214">
        <v>5000</v>
      </c>
      <c r="I1345" s="215"/>
      <c r="J1345" s="215"/>
      <c r="K1345" s="84" t="s">
        <v>5257</v>
      </c>
      <c r="L1345" s="84" t="s">
        <v>5490</v>
      </c>
      <c r="M1345" s="89"/>
      <c r="N1345" s="92"/>
      <c r="O1345" s="92"/>
      <c r="P1345" s="92"/>
      <c r="Q1345" s="92"/>
      <c r="R1345" s="92"/>
      <c r="S1345" s="92"/>
      <c r="T1345" s="92"/>
      <c r="U1345" s="92"/>
      <c r="V1345" s="92"/>
      <c r="W1345" s="92"/>
      <c r="X1345" s="92"/>
      <c r="Y1345" s="92"/>
      <c r="Z1345" s="92"/>
      <c r="AA1345" s="92"/>
      <c r="AB1345" s="92"/>
      <c r="AC1345" s="92"/>
      <c r="AD1345" s="92"/>
      <c r="AE1345" s="92"/>
      <c r="AF1345" s="92"/>
      <c r="AG1345" s="92"/>
      <c r="AH1345" s="92"/>
      <c r="AI1345" s="92"/>
      <c r="AJ1345" s="92"/>
      <c r="AK1345" s="92"/>
      <c r="AL1345" s="92"/>
      <c r="AM1345" s="92"/>
      <c r="AN1345" s="92"/>
      <c r="AO1345" s="92"/>
      <c r="AP1345" s="92"/>
      <c r="AQ1345" s="92"/>
      <c r="AR1345" s="92"/>
      <c r="AS1345" s="92"/>
      <c r="AT1345" s="92"/>
      <c r="AU1345" s="92"/>
      <c r="AV1345" s="92"/>
      <c r="AW1345" s="92"/>
      <c r="AX1345" s="92"/>
      <c r="AY1345" s="92"/>
      <c r="AZ1345" s="92"/>
      <c r="BA1345" s="92"/>
      <c r="BB1345" s="92"/>
      <c r="BC1345" s="92"/>
      <c r="BD1345" s="92"/>
      <c r="BE1345" s="92"/>
      <c r="BF1345" s="92"/>
      <c r="BG1345" s="92"/>
      <c r="BH1345" s="92"/>
      <c r="BI1345" s="92"/>
      <c r="BJ1345" s="92"/>
      <c r="BK1345" s="92"/>
      <c r="BL1345" s="92"/>
      <c r="BM1345" s="92"/>
      <c r="BN1345" s="92"/>
      <c r="BO1345" s="92"/>
      <c r="BP1345" s="92"/>
      <c r="BQ1345" s="92"/>
      <c r="BR1345" s="92"/>
      <c r="BS1345" s="92"/>
      <c r="BT1345" s="92"/>
      <c r="BU1345" s="92"/>
      <c r="BV1345" s="92"/>
      <c r="BW1345" s="92"/>
      <c r="BX1345" s="92"/>
      <c r="BY1345" s="92"/>
      <c r="BZ1345" s="92"/>
      <c r="CA1345" s="92"/>
      <c r="CB1345" s="92"/>
      <c r="CC1345" s="92"/>
      <c r="CD1345" s="92"/>
      <c r="CE1345" s="92"/>
      <c r="CF1345" s="92"/>
      <c r="CG1345" s="92"/>
      <c r="CH1345" s="92"/>
      <c r="CI1345" s="92"/>
      <c r="CJ1345" s="92"/>
      <c r="CK1345" s="92"/>
      <c r="CL1345" s="92"/>
      <c r="CM1345" s="92"/>
      <c r="CN1345" s="92"/>
      <c r="CO1345" s="92"/>
      <c r="CP1345" s="92"/>
      <c r="CQ1345" s="92"/>
      <c r="CR1345" s="92"/>
      <c r="CS1345" s="92"/>
      <c r="CT1345" s="92"/>
    </row>
    <row r="1346" spans="1:98" s="87" customFormat="1" ht="24.75" customHeight="1">
      <c r="A1346" s="84"/>
      <c r="B1346" s="89"/>
      <c r="C1346" s="84" t="s">
        <v>5491</v>
      </c>
      <c r="D1346" s="84" t="s">
        <v>5487</v>
      </c>
      <c r="E1346" s="84"/>
      <c r="F1346" s="84"/>
      <c r="G1346" s="86" t="s">
        <v>3574</v>
      </c>
      <c r="H1346" s="216"/>
      <c r="I1346" s="215"/>
      <c r="J1346" s="215"/>
      <c r="K1346" s="84"/>
      <c r="L1346" s="84"/>
      <c r="M1346" s="89"/>
      <c r="N1346" s="92"/>
      <c r="O1346" s="92"/>
      <c r="P1346" s="92"/>
      <c r="Q1346" s="92"/>
      <c r="R1346" s="92"/>
      <c r="S1346" s="92"/>
      <c r="T1346" s="92"/>
      <c r="U1346" s="92"/>
      <c r="V1346" s="92"/>
      <c r="W1346" s="92"/>
      <c r="X1346" s="92"/>
      <c r="Y1346" s="92"/>
      <c r="Z1346" s="92"/>
      <c r="AA1346" s="92"/>
      <c r="AB1346" s="92"/>
      <c r="AC1346" s="92"/>
      <c r="AD1346" s="92"/>
      <c r="AE1346" s="92"/>
      <c r="AF1346" s="92"/>
      <c r="AG1346" s="92"/>
      <c r="AH1346" s="92"/>
      <c r="AI1346" s="92"/>
      <c r="AJ1346" s="92"/>
      <c r="AK1346" s="92"/>
      <c r="AL1346" s="92"/>
      <c r="AM1346" s="92"/>
      <c r="AN1346" s="92"/>
      <c r="AO1346" s="92"/>
      <c r="AP1346" s="92"/>
      <c r="AQ1346" s="92"/>
      <c r="AR1346" s="92"/>
      <c r="AS1346" s="92"/>
      <c r="AT1346" s="92"/>
      <c r="AU1346" s="92"/>
      <c r="AV1346" s="92"/>
      <c r="AW1346" s="92"/>
      <c r="AX1346" s="92"/>
      <c r="AY1346" s="92"/>
      <c r="AZ1346" s="92"/>
      <c r="BA1346" s="92"/>
      <c r="BB1346" s="92"/>
      <c r="BC1346" s="92"/>
      <c r="BD1346" s="92"/>
      <c r="BE1346" s="92"/>
      <c r="BF1346" s="92"/>
      <c r="BG1346" s="92"/>
      <c r="BH1346" s="92"/>
      <c r="BI1346" s="92"/>
      <c r="BJ1346" s="92"/>
      <c r="BK1346" s="92"/>
      <c r="BL1346" s="92"/>
      <c r="BM1346" s="92"/>
      <c r="BN1346" s="92"/>
      <c r="BO1346" s="92"/>
      <c r="BP1346" s="92"/>
      <c r="BQ1346" s="92"/>
      <c r="BR1346" s="92"/>
      <c r="BS1346" s="92"/>
      <c r="BT1346" s="92"/>
      <c r="BU1346" s="92"/>
      <c r="BV1346" s="92"/>
      <c r="BW1346" s="92"/>
      <c r="BX1346" s="92"/>
      <c r="BY1346" s="92"/>
      <c r="BZ1346" s="92"/>
      <c r="CA1346" s="92"/>
      <c r="CB1346" s="92"/>
      <c r="CC1346" s="92"/>
      <c r="CD1346" s="92"/>
      <c r="CE1346" s="92"/>
      <c r="CF1346" s="92"/>
      <c r="CG1346" s="92"/>
      <c r="CH1346" s="92"/>
      <c r="CI1346" s="92"/>
      <c r="CJ1346" s="92"/>
      <c r="CK1346" s="92"/>
      <c r="CL1346" s="92"/>
      <c r="CM1346" s="92"/>
      <c r="CN1346" s="92"/>
      <c r="CO1346" s="92"/>
      <c r="CP1346" s="92"/>
      <c r="CQ1346" s="92"/>
      <c r="CR1346" s="92"/>
      <c r="CS1346" s="92"/>
      <c r="CT1346" s="92"/>
    </row>
    <row r="1347" spans="1:98" s="87" customFormat="1" ht="24.75" customHeight="1">
      <c r="A1347" s="84">
        <v>60</v>
      </c>
      <c r="B1347" s="89"/>
      <c r="C1347" s="84" t="s">
        <v>5492</v>
      </c>
      <c r="D1347" s="84" t="s">
        <v>5487</v>
      </c>
      <c r="E1347" s="84" t="s">
        <v>5493</v>
      </c>
      <c r="F1347" s="84" t="s">
        <v>5494</v>
      </c>
      <c r="G1347" s="86" t="s">
        <v>3574</v>
      </c>
      <c r="H1347" s="197">
        <v>3200</v>
      </c>
      <c r="I1347" s="215"/>
      <c r="J1347" s="215"/>
      <c r="K1347" s="84" t="s">
        <v>5257</v>
      </c>
      <c r="L1347" s="84" t="s">
        <v>5495</v>
      </c>
      <c r="M1347" s="89"/>
      <c r="N1347" s="92"/>
      <c r="O1347" s="92"/>
      <c r="P1347" s="92"/>
      <c r="Q1347" s="92"/>
      <c r="R1347" s="92"/>
      <c r="S1347" s="92"/>
      <c r="T1347" s="92"/>
      <c r="U1347" s="92"/>
      <c r="V1347" s="92"/>
      <c r="W1347" s="92"/>
      <c r="X1347" s="92"/>
      <c r="Y1347" s="92"/>
      <c r="Z1347" s="92"/>
      <c r="AA1347" s="92"/>
      <c r="AB1347" s="92"/>
      <c r="AC1347" s="92"/>
      <c r="AD1347" s="92"/>
      <c r="AE1347" s="92"/>
      <c r="AF1347" s="92"/>
      <c r="AG1347" s="92"/>
      <c r="AH1347" s="92"/>
      <c r="AI1347" s="92"/>
      <c r="AJ1347" s="92"/>
      <c r="AK1347" s="92"/>
      <c r="AL1347" s="92"/>
      <c r="AM1347" s="92"/>
      <c r="AN1347" s="92"/>
      <c r="AO1347" s="92"/>
      <c r="AP1347" s="92"/>
      <c r="AQ1347" s="92"/>
      <c r="AR1347" s="92"/>
      <c r="AS1347" s="92"/>
      <c r="AT1347" s="92"/>
      <c r="AU1347" s="92"/>
      <c r="AV1347" s="92"/>
      <c r="AW1347" s="92"/>
      <c r="AX1347" s="92"/>
      <c r="AY1347" s="92"/>
      <c r="AZ1347" s="92"/>
      <c r="BA1347" s="92"/>
      <c r="BB1347" s="92"/>
      <c r="BC1347" s="92"/>
      <c r="BD1347" s="92"/>
      <c r="BE1347" s="92"/>
      <c r="BF1347" s="92"/>
      <c r="BG1347" s="92"/>
      <c r="BH1347" s="92"/>
      <c r="BI1347" s="92"/>
      <c r="BJ1347" s="92"/>
      <c r="BK1347" s="92"/>
      <c r="BL1347" s="92"/>
      <c r="BM1347" s="92"/>
      <c r="BN1347" s="92"/>
      <c r="BO1347" s="92"/>
      <c r="BP1347" s="92"/>
      <c r="BQ1347" s="92"/>
      <c r="BR1347" s="92"/>
      <c r="BS1347" s="92"/>
      <c r="BT1347" s="92"/>
      <c r="BU1347" s="92"/>
      <c r="BV1347" s="92"/>
      <c r="BW1347" s="92"/>
      <c r="BX1347" s="92"/>
      <c r="BY1347" s="92"/>
      <c r="BZ1347" s="92"/>
      <c r="CA1347" s="92"/>
      <c r="CB1347" s="92"/>
      <c r="CC1347" s="92"/>
      <c r="CD1347" s="92"/>
      <c r="CE1347" s="92"/>
      <c r="CF1347" s="92"/>
      <c r="CG1347" s="92"/>
      <c r="CH1347" s="92"/>
      <c r="CI1347" s="92"/>
      <c r="CJ1347" s="92"/>
      <c r="CK1347" s="92"/>
      <c r="CL1347" s="92"/>
      <c r="CM1347" s="92"/>
      <c r="CN1347" s="92"/>
      <c r="CO1347" s="92"/>
      <c r="CP1347" s="92"/>
      <c r="CQ1347" s="92"/>
      <c r="CR1347" s="92"/>
      <c r="CS1347" s="92"/>
      <c r="CT1347" s="92"/>
    </row>
    <row r="1348" spans="1:98" s="87" customFormat="1" ht="24.75" customHeight="1">
      <c r="A1348" s="84"/>
      <c r="B1348" s="89"/>
      <c r="C1348" s="84" t="s">
        <v>3573</v>
      </c>
      <c r="D1348" s="84" t="s">
        <v>5487</v>
      </c>
      <c r="E1348" s="84"/>
      <c r="F1348" s="84"/>
      <c r="G1348" s="86" t="s">
        <v>3574</v>
      </c>
      <c r="H1348" s="214">
        <v>3200</v>
      </c>
      <c r="I1348" s="215"/>
      <c r="J1348" s="215"/>
      <c r="K1348" s="84"/>
      <c r="L1348" s="84"/>
      <c r="M1348" s="89"/>
      <c r="N1348" s="92"/>
      <c r="O1348" s="92"/>
      <c r="P1348" s="92"/>
      <c r="Q1348" s="92"/>
      <c r="R1348" s="92"/>
      <c r="S1348" s="92"/>
      <c r="T1348" s="92"/>
      <c r="U1348" s="92"/>
      <c r="V1348" s="92"/>
      <c r="W1348" s="92"/>
      <c r="X1348" s="92"/>
      <c r="Y1348" s="92"/>
      <c r="Z1348" s="92"/>
      <c r="AA1348" s="92"/>
      <c r="AB1348" s="92"/>
      <c r="AC1348" s="92"/>
      <c r="AD1348" s="92"/>
      <c r="AE1348" s="92"/>
      <c r="AF1348" s="92"/>
      <c r="AG1348" s="92"/>
      <c r="AH1348" s="92"/>
      <c r="AI1348" s="92"/>
      <c r="AJ1348" s="92"/>
      <c r="AK1348" s="92"/>
      <c r="AL1348" s="92"/>
      <c r="AM1348" s="92"/>
      <c r="AN1348" s="92"/>
      <c r="AO1348" s="92"/>
      <c r="AP1348" s="92"/>
      <c r="AQ1348" s="92"/>
      <c r="AR1348" s="92"/>
      <c r="AS1348" s="92"/>
      <c r="AT1348" s="92"/>
      <c r="AU1348" s="92"/>
      <c r="AV1348" s="92"/>
      <c r="AW1348" s="92"/>
      <c r="AX1348" s="92"/>
      <c r="AY1348" s="92"/>
      <c r="AZ1348" s="92"/>
      <c r="BA1348" s="92"/>
      <c r="BB1348" s="92"/>
      <c r="BC1348" s="92"/>
      <c r="BD1348" s="92"/>
      <c r="BE1348" s="92"/>
      <c r="BF1348" s="92"/>
      <c r="BG1348" s="92"/>
      <c r="BH1348" s="92"/>
      <c r="BI1348" s="92"/>
      <c r="BJ1348" s="92"/>
      <c r="BK1348" s="92"/>
      <c r="BL1348" s="92"/>
      <c r="BM1348" s="92"/>
      <c r="BN1348" s="92"/>
      <c r="BO1348" s="92"/>
      <c r="BP1348" s="92"/>
      <c r="BQ1348" s="92"/>
      <c r="BR1348" s="92"/>
      <c r="BS1348" s="92"/>
      <c r="BT1348" s="92"/>
      <c r="BU1348" s="92"/>
      <c r="BV1348" s="92"/>
      <c r="BW1348" s="92"/>
      <c r="BX1348" s="92"/>
      <c r="BY1348" s="92"/>
      <c r="BZ1348" s="92"/>
      <c r="CA1348" s="92"/>
      <c r="CB1348" s="92"/>
      <c r="CC1348" s="92"/>
      <c r="CD1348" s="92"/>
      <c r="CE1348" s="92"/>
      <c r="CF1348" s="92"/>
      <c r="CG1348" s="92"/>
      <c r="CH1348" s="92"/>
      <c r="CI1348" s="92"/>
      <c r="CJ1348" s="92"/>
      <c r="CK1348" s="92"/>
      <c r="CL1348" s="92"/>
      <c r="CM1348" s="92"/>
      <c r="CN1348" s="92"/>
      <c r="CO1348" s="92"/>
      <c r="CP1348" s="92"/>
      <c r="CQ1348" s="92"/>
      <c r="CR1348" s="92"/>
      <c r="CS1348" s="92"/>
      <c r="CT1348" s="92"/>
    </row>
    <row r="1349" spans="1:98" s="87" customFormat="1" ht="24.75" customHeight="1">
      <c r="A1349" s="87">
        <v>61</v>
      </c>
      <c r="C1349" s="84" t="s">
        <v>5496</v>
      </c>
      <c r="D1349" s="84" t="s">
        <v>5458</v>
      </c>
      <c r="E1349" s="84" t="s">
        <v>5497</v>
      </c>
      <c r="F1349" s="84" t="s">
        <v>5498</v>
      </c>
      <c r="G1349" s="86" t="s">
        <v>3574</v>
      </c>
      <c r="H1349" s="216">
        <v>5050</v>
      </c>
      <c r="I1349" s="203"/>
      <c r="J1349" s="203"/>
      <c r="K1349" s="84" t="s">
        <v>5379</v>
      </c>
      <c r="L1349" s="84" t="s">
        <v>5499</v>
      </c>
      <c r="N1349" s="92"/>
      <c r="O1349" s="92"/>
      <c r="P1349" s="92"/>
      <c r="Q1349" s="92"/>
      <c r="R1349" s="92"/>
      <c r="S1349" s="92"/>
      <c r="T1349" s="92"/>
      <c r="U1349" s="92"/>
      <c r="V1349" s="92"/>
      <c r="W1349" s="92"/>
      <c r="X1349" s="92"/>
      <c r="Y1349" s="92"/>
      <c r="Z1349" s="92"/>
      <c r="AA1349" s="92"/>
      <c r="AB1349" s="92"/>
      <c r="AC1349" s="92"/>
      <c r="AD1349" s="92"/>
      <c r="AE1349" s="92"/>
      <c r="AF1349" s="92"/>
      <c r="AG1349" s="92"/>
      <c r="AH1349" s="92"/>
      <c r="AI1349" s="92"/>
      <c r="AJ1349" s="92"/>
      <c r="AK1349" s="92"/>
      <c r="AL1349" s="92"/>
      <c r="AM1349" s="92"/>
      <c r="AN1349" s="92"/>
      <c r="AO1349" s="92"/>
      <c r="AP1349" s="92"/>
      <c r="AQ1349" s="92"/>
      <c r="AR1349" s="92"/>
      <c r="AS1349" s="92"/>
      <c r="AT1349" s="92"/>
      <c r="AU1349" s="92"/>
      <c r="AV1349" s="92"/>
      <c r="AW1349" s="92"/>
      <c r="AX1349" s="92"/>
      <c r="AY1349" s="92"/>
      <c r="AZ1349" s="92"/>
      <c r="BA1349" s="92"/>
      <c r="BB1349" s="92"/>
      <c r="BC1349" s="92"/>
      <c r="BD1349" s="92"/>
      <c r="BE1349" s="92"/>
      <c r="BF1349" s="92"/>
      <c r="BG1349" s="92"/>
      <c r="BH1349" s="92"/>
      <c r="BI1349" s="92"/>
      <c r="BJ1349" s="92"/>
      <c r="BK1349" s="92"/>
      <c r="BL1349" s="92"/>
      <c r="BM1349" s="92"/>
      <c r="BN1349" s="92"/>
      <c r="BO1349" s="92"/>
      <c r="BP1349" s="92"/>
      <c r="BQ1349" s="92"/>
      <c r="BR1349" s="92"/>
      <c r="BS1349" s="92"/>
      <c r="BT1349" s="92"/>
      <c r="BU1349" s="92"/>
      <c r="BV1349" s="92"/>
      <c r="BW1349" s="92"/>
      <c r="BX1349" s="92"/>
      <c r="BY1349" s="92"/>
      <c r="BZ1349" s="92"/>
      <c r="CA1349" s="92"/>
      <c r="CB1349" s="92"/>
      <c r="CC1349" s="92"/>
      <c r="CD1349" s="92"/>
      <c r="CE1349" s="92"/>
      <c r="CF1349" s="92"/>
      <c r="CG1349" s="92"/>
      <c r="CH1349" s="92"/>
      <c r="CI1349" s="92"/>
      <c r="CJ1349" s="92"/>
      <c r="CK1349" s="92"/>
      <c r="CL1349" s="92"/>
      <c r="CM1349" s="92"/>
      <c r="CN1349" s="92"/>
      <c r="CO1349" s="92"/>
      <c r="CP1349" s="92"/>
      <c r="CQ1349" s="92"/>
      <c r="CR1349" s="92"/>
      <c r="CS1349" s="92"/>
      <c r="CT1349" s="92"/>
    </row>
    <row r="1350" spans="3:98" s="87" customFormat="1" ht="24.75" customHeight="1">
      <c r="C1350" s="84" t="s">
        <v>5500</v>
      </c>
      <c r="D1350" s="84" t="s">
        <v>5458</v>
      </c>
      <c r="E1350" s="84"/>
      <c r="F1350" s="84"/>
      <c r="G1350" s="86" t="s">
        <v>3574</v>
      </c>
      <c r="H1350" s="197">
        <v>6050</v>
      </c>
      <c r="I1350" s="203"/>
      <c r="J1350" s="203"/>
      <c r="K1350" s="84"/>
      <c r="L1350" s="84"/>
      <c r="N1350" s="92"/>
      <c r="O1350" s="92"/>
      <c r="P1350" s="92"/>
      <c r="Q1350" s="92"/>
      <c r="R1350" s="92"/>
      <c r="S1350" s="92"/>
      <c r="T1350" s="92"/>
      <c r="U1350" s="92"/>
      <c r="V1350" s="92"/>
      <c r="W1350" s="92"/>
      <c r="X1350" s="92"/>
      <c r="Y1350" s="92"/>
      <c r="Z1350" s="92"/>
      <c r="AA1350" s="92"/>
      <c r="AB1350" s="92"/>
      <c r="AC1350" s="92"/>
      <c r="AD1350" s="92"/>
      <c r="AE1350" s="92"/>
      <c r="AF1350" s="92"/>
      <c r="AG1350" s="92"/>
      <c r="AH1350" s="92"/>
      <c r="AI1350" s="92"/>
      <c r="AJ1350" s="92"/>
      <c r="AK1350" s="92"/>
      <c r="AL1350" s="92"/>
      <c r="AM1350" s="92"/>
      <c r="AN1350" s="92"/>
      <c r="AO1350" s="92"/>
      <c r="AP1350" s="92"/>
      <c r="AQ1350" s="92"/>
      <c r="AR1350" s="92"/>
      <c r="AS1350" s="92"/>
      <c r="AT1350" s="92"/>
      <c r="AU1350" s="92"/>
      <c r="AV1350" s="92"/>
      <c r="AW1350" s="92"/>
      <c r="AX1350" s="92"/>
      <c r="AY1350" s="92"/>
      <c r="AZ1350" s="92"/>
      <c r="BA1350" s="92"/>
      <c r="BB1350" s="92"/>
      <c r="BC1350" s="92"/>
      <c r="BD1350" s="92"/>
      <c r="BE1350" s="92"/>
      <c r="BF1350" s="92"/>
      <c r="BG1350" s="92"/>
      <c r="BH1350" s="92"/>
      <c r="BI1350" s="92"/>
      <c r="BJ1350" s="92"/>
      <c r="BK1350" s="92"/>
      <c r="BL1350" s="92"/>
      <c r="BM1350" s="92"/>
      <c r="BN1350" s="92"/>
      <c r="BO1350" s="92"/>
      <c r="BP1350" s="92"/>
      <c r="BQ1350" s="92"/>
      <c r="BR1350" s="92"/>
      <c r="BS1350" s="92"/>
      <c r="BT1350" s="92"/>
      <c r="BU1350" s="92"/>
      <c r="BV1350" s="92"/>
      <c r="BW1350" s="92"/>
      <c r="BX1350" s="92"/>
      <c r="BY1350" s="92"/>
      <c r="BZ1350" s="92"/>
      <c r="CA1350" s="92"/>
      <c r="CB1350" s="92"/>
      <c r="CC1350" s="92"/>
      <c r="CD1350" s="92"/>
      <c r="CE1350" s="92"/>
      <c r="CF1350" s="92"/>
      <c r="CG1350" s="92"/>
      <c r="CH1350" s="92"/>
      <c r="CI1350" s="92"/>
      <c r="CJ1350" s="92"/>
      <c r="CK1350" s="92"/>
      <c r="CL1350" s="92"/>
      <c r="CM1350" s="92"/>
      <c r="CN1350" s="92"/>
      <c r="CO1350" s="92"/>
      <c r="CP1350" s="92"/>
      <c r="CQ1350" s="92"/>
      <c r="CR1350" s="92"/>
      <c r="CS1350" s="92"/>
      <c r="CT1350" s="92"/>
    </row>
    <row r="1351" spans="1:98" s="87" customFormat="1" ht="24.75" customHeight="1">
      <c r="A1351" s="87">
        <v>62</v>
      </c>
      <c r="C1351" s="84" t="s">
        <v>5501</v>
      </c>
      <c r="D1351" s="84" t="s">
        <v>5458</v>
      </c>
      <c r="E1351" s="84" t="s">
        <v>5502</v>
      </c>
      <c r="F1351" s="84" t="s">
        <v>5503</v>
      </c>
      <c r="G1351" s="86" t="s">
        <v>3574</v>
      </c>
      <c r="H1351" s="214">
        <v>3650</v>
      </c>
      <c r="I1351" s="203"/>
      <c r="J1351" s="203"/>
      <c r="K1351" s="84" t="s">
        <v>5379</v>
      </c>
      <c r="L1351" s="84" t="s">
        <v>5504</v>
      </c>
      <c r="N1351" s="92"/>
      <c r="O1351" s="92"/>
      <c r="P1351" s="92"/>
      <c r="Q1351" s="92"/>
      <c r="R1351" s="92"/>
      <c r="S1351" s="92"/>
      <c r="T1351" s="92"/>
      <c r="U1351" s="92"/>
      <c r="V1351" s="92"/>
      <c r="W1351" s="92"/>
      <c r="X1351" s="92"/>
      <c r="Y1351" s="92"/>
      <c r="Z1351" s="92"/>
      <c r="AA1351" s="92"/>
      <c r="AB1351" s="92"/>
      <c r="AC1351" s="92"/>
      <c r="AD1351" s="92"/>
      <c r="AE1351" s="92"/>
      <c r="AF1351" s="92"/>
      <c r="AG1351" s="92"/>
      <c r="AH1351" s="92"/>
      <c r="AI1351" s="92"/>
      <c r="AJ1351" s="92"/>
      <c r="AK1351" s="92"/>
      <c r="AL1351" s="92"/>
      <c r="AM1351" s="92"/>
      <c r="AN1351" s="92"/>
      <c r="AO1351" s="92"/>
      <c r="AP1351" s="92"/>
      <c r="AQ1351" s="92"/>
      <c r="AR1351" s="92"/>
      <c r="AS1351" s="92"/>
      <c r="AT1351" s="92"/>
      <c r="AU1351" s="92"/>
      <c r="AV1351" s="92"/>
      <c r="AW1351" s="92"/>
      <c r="AX1351" s="92"/>
      <c r="AY1351" s="92"/>
      <c r="AZ1351" s="92"/>
      <c r="BA1351" s="92"/>
      <c r="BB1351" s="92"/>
      <c r="BC1351" s="92"/>
      <c r="BD1351" s="92"/>
      <c r="BE1351" s="92"/>
      <c r="BF1351" s="92"/>
      <c r="BG1351" s="92"/>
      <c r="BH1351" s="92"/>
      <c r="BI1351" s="92"/>
      <c r="BJ1351" s="92"/>
      <c r="BK1351" s="92"/>
      <c r="BL1351" s="92"/>
      <c r="BM1351" s="92"/>
      <c r="BN1351" s="92"/>
      <c r="BO1351" s="92"/>
      <c r="BP1351" s="92"/>
      <c r="BQ1351" s="92"/>
      <c r="BR1351" s="92"/>
      <c r="BS1351" s="92"/>
      <c r="BT1351" s="92"/>
      <c r="BU1351" s="92"/>
      <c r="BV1351" s="92"/>
      <c r="BW1351" s="92"/>
      <c r="BX1351" s="92"/>
      <c r="BY1351" s="92"/>
      <c r="BZ1351" s="92"/>
      <c r="CA1351" s="92"/>
      <c r="CB1351" s="92"/>
      <c r="CC1351" s="92"/>
      <c r="CD1351" s="92"/>
      <c r="CE1351" s="92"/>
      <c r="CF1351" s="92"/>
      <c r="CG1351" s="92"/>
      <c r="CH1351" s="92"/>
      <c r="CI1351" s="92"/>
      <c r="CJ1351" s="92"/>
      <c r="CK1351" s="92"/>
      <c r="CL1351" s="92"/>
      <c r="CM1351" s="92"/>
      <c r="CN1351" s="92"/>
      <c r="CO1351" s="92"/>
      <c r="CP1351" s="92"/>
      <c r="CQ1351" s="92"/>
      <c r="CR1351" s="92"/>
      <c r="CS1351" s="92"/>
      <c r="CT1351" s="92"/>
    </row>
    <row r="1352" spans="1:98" s="87" customFormat="1" ht="24.75" customHeight="1">
      <c r="A1352" s="87">
        <v>63</v>
      </c>
      <c r="C1352" s="84" t="s">
        <v>5505</v>
      </c>
      <c r="D1352" s="84" t="s">
        <v>5458</v>
      </c>
      <c r="E1352" s="84" t="s">
        <v>5506</v>
      </c>
      <c r="F1352" s="84" t="s">
        <v>5507</v>
      </c>
      <c r="G1352" s="86" t="s">
        <v>3574</v>
      </c>
      <c r="H1352" s="214">
        <v>5000</v>
      </c>
      <c r="I1352" s="203"/>
      <c r="J1352" s="203"/>
      <c r="K1352" s="84" t="s">
        <v>5379</v>
      </c>
      <c r="L1352" s="84" t="s">
        <v>5508</v>
      </c>
      <c r="N1352" s="92"/>
      <c r="O1352" s="92"/>
      <c r="P1352" s="92"/>
      <c r="Q1352" s="92"/>
      <c r="R1352" s="92"/>
      <c r="S1352" s="92"/>
      <c r="T1352" s="92"/>
      <c r="U1352" s="92"/>
      <c r="V1352" s="92"/>
      <c r="W1352" s="92"/>
      <c r="X1352" s="92"/>
      <c r="Y1352" s="92"/>
      <c r="Z1352" s="92"/>
      <c r="AA1352" s="92"/>
      <c r="AB1352" s="92"/>
      <c r="AC1352" s="92"/>
      <c r="AD1352" s="92"/>
      <c r="AE1352" s="92"/>
      <c r="AF1352" s="92"/>
      <c r="AG1352" s="92"/>
      <c r="AH1352" s="92"/>
      <c r="AI1352" s="92"/>
      <c r="AJ1352" s="92"/>
      <c r="AK1352" s="92"/>
      <c r="AL1352" s="92"/>
      <c r="AM1352" s="92"/>
      <c r="AN1352" s="92"/>
      <c r="AO1352" s="92"/>
      <c r="AP1352" s="92"/>
      <c r="AQ1352" s="92"/>
      <c r="AR1352" s="92"/>
      <c r="AS1352" s="92"/>
      <c r="AT1352" s="92"/>
      <c r="AU1352" s="92"/>
      <c r="AV1352" s="92"/>
      <c r="AW1352" s="92"/>
      <c r="AX1352" s="92"/>
      <c r="AY1352" s="92"/>
      <c r="AZ1352" s="92"/>
      <c r="BA1352" s="92"/>
      <c r="BB1352" s="92"/>
      <c r="BC1352" s="92"/>
      <c r="BD1352" s="92"/>
      <c r="BE1352" s="92"/>
      <c r="BF1352" s="92"/>
      <c r="BG1352" s="92"/>
      <c r="BH1352" s="92"/>
      <c r="BI1352" s="92"/>
      <c r="BJ1352" s="92"/>
      <c r="BK1352" s="92"/>
      <c r="BL1352" s="92"/>
      <c r="BM1352" s="92"/>
      <c r="BN1352" s="92"/>
      <c r="BO1352" s="92"/>
      <c r="BP1352" s="92"/>
      <c r="BQ1352" s="92"/>
      <c r="BR1352" s="92"/>
      <c r="BS1352" s="92"/>
      <c r="BT1352" s="92"/>
      <c r="BU1352" s="92"/>
      <c r="BV1352" s="92"/>
      <c r="BW1352" s="92"/>
      <c r="BX1352" s="92"/>
      <c r="BY1352" s="92"/>
      <c r="BZ1352" s="92"/>
      <c r="CA1352" s="92"/>
      <c r="CB1352" s="92"/>
      <c r="CC1352" s="92"/>
      <c r="CD1352" s="92"/>
      <c r="CE1352" s="92"/>
      <c r="CF1352" s="92"/>
      <c r="CG1352" s="92"/>
      <c r="CH1352" s="92"/>
      <c r="CI1352" s="92"/>
      <c r="CJ1352" s="92"/>
      <c r="CK1352" s="92"/>
      <c r="CL1352" s="92"/>
      <c r="CM1352" s="92"/>
      <c r="CN1352" s="92"/>
      <c r="CO1352" s="92"/>
      <c r="CP1352" s="92"/>
      <c r="CQ1352" s="92"/>
      <c r="CR1352" s="92"/>
      <c r="CS1352" s="92"/>
      <c r="CT1352" s="92"/>
    </row>
    <row r="1353" spans="1:98" s="87" customFormat="1" ht="24.75" customHeight="1">
      <c r="A1353" s="87">
        <v>64</v>
      </c>
      <c r="C1353" s="84" t="s">
        <v>5509</v>
      </c>
      <c r="D1353" s="84" t="s">
        <v>5458</v>
      </c>
      <c r="E1353" s="84" t="s">
        <v>5510</v>
      </c>
      <c r="F1353" s="84" t="s">
        <v>5511</v>
      </c>
      <c r="G1353" s="86" t="s">
        <v>3574</v>
      </c>
      <c r="H1353" s="216">
        <v>3500</v>
      </c>
      <c r="I1353" s="203"/>
      <c r="J1353" s="203"/>
      <c r="K1353" s="84" t="s">
        <v>5379</v>
      </c>
      <c r="L1353" s="84" t="s">
        <v>5512</v>
      </c>
      <c r="N1353" s="92"/>
      <c r="O1353" s="92"/>
      <c r="P1353" s="92"/>
      <c r="Q1353" s="92"/>
      <c r="R1353" s="92"/>
      <c r="S1353" s="92"/>
      <c r="T1353" s="92"/>
      <c r="U1353" s="92"/>
      <c r="V1353" s="92"/>
      <c r="W1353" s="92"/>
      <c r="X1353" s="92"/>
      <c r="Y1353" s="92"/>
      <c r="Z1353" s="92"/>
      <c r="AA1353" s="92"/>
      <c r="AB1353" s="92"/>
      <c r="AC1353" s="92"/>
      <c r="AD1353" s="92"/>
      <c r="AE1353" s="92"/>
      <c r="AF1353" s="92"/>
      <c r="AG1353" s="92"/>
      <c r="AH1353" s="92"/>
      <c r="AI1353" s="92"/>
      <c r="AJ1353" s="92"/>
      <c r="AK1353" s="92"/>
      <c r="AL1353" s="92"/>
      <c r="AM1353" s="92"/>
      <c r="AN1353" s="92"/>
      <c r="AO1353" s="92"/>
      <c r="AP1353" s="92"/>
      <c r="AQ1353" s="92"/>
      <c r="AR1353" s="92"/>
      <c r="AS1353" s="92"/>
      <c r="AT1353" s="92"/>
      <c r="AU1353" s="92"/>
      <c r="AV1353" s="92"/>
      <c r="AW1353" s="92"/>
      <c r="AX1353" s="92"/>
      <c r="AY1353" s="92"/>
      <c r="AZ1353" s="92"/>
      <c r="BA1353" s="92"/>
      <c r="BB1353" s="92"/>
      <c r="BC1353" s="92"/>
      <c r="BD1353" s="92"/>
      <c r="BE1353" s="92"/>
      <c r="BF1353" s="92"/>
      <c r="BG1353" s="92"/>
      <c r="BH1353" s="92"/>
      <c r="BI1353" s="92"/>
      <c r="BJ1353" s="92"/>
      <c r="BK1353" s="92"/>
      <c r="BL1353" s="92"/>
      <c r="BM1353" s="92"/>
      <c r="BN1353" s="92"/>
      <c r="BO1353" s="92"/>
      <c r="BP1353" s="92"/>
      <c r="BQ1353" s="92"/>
      <c r="BR1353" s="92"/>
      <c r="BS1353" s="92"/>
      <c r="BT1353" s="92"/>
      <c r="BU1353" s="92"/>
      <c r="BV1353" s="92"/>
      <c r="BW1353" s="92"/>
      <c r="BX1353" s="92"/>
      <c r="BY1353" s="92"/>
      <c r="BZ1353" s="92"/>
      <c r="CA1353" s="92"/>
      <c r="CB1353" s="92"/>
      <c r="CC1353" s="92"/>
      <c r="CD1353" s="92"/>
      <c r="CE1353" s="92"/>
      <c r="CF1353" s="92"/>
      <c r="CG1353" s="92"/>
      <c r="CH1353" s="92"/>
      <c r="CI1353" s="92"/>
      <c r="CJ1353" s="92"/>
      <c r="CK1353" s="92"/>
      <c r="CL1353" s="92"/>
      <c r="CM1353" s="92"/>
      <c r="CN1353" s="92"/>
      <c r="CO1353" s="92"/>
      <c r="CP1353" s="92"/>
      <c r="CQ1353" s="92"/>
      <c r="CR1353" s="92"/>
      <c r="CS1353" s="92"/>
      <c r="CT1353" s="92"/>
    </row>
    <row r="1354" spans="1:98" s="87" customFormat="1" ht="24.75" customHeight="1">
      <c r="A1354" s="87">
        <v>65</v>
      </c>
      <c r="C1354" s="84" t="s">
        <v>5513</v>
      </c>
      <c r="D1354" s="84" t="s">
        <v>5514</v>
      </c>
      <c r="E1354" s="84" t="s">
        <v>5515</v>
      </c>
      <c r="F1354" s="84" t="s">
        <v>5516</v>
      </c>
      <c r="G1354" s="86" t="s">
        <v>3574</v>
      </c>
      <c r="H1354" s="197">
        <v>115556</v>
      </c>
      <c r="I1354" s="203"/>
      <c r="J1354" s="203"/>
      <c r="K1354" s="84" t="s">
        <v>5379</v>
      </c>
      <c r="L1354" s="84" t="s">
        <v>5517</v>
      </c>
      <c r="N1354" s="92"/>
      <c r="O1354" s="92"/>
      <c r="P1354" s="92"/>
      <c r="Q1354" s="92"/>
      <c r="R1354" s="92"/>
      <c r="S1354" s="92"/>
      <c r="T1354" s="92"/>
      <c r="U1354" s="92"/>
      <c r="V1354" s="92"/>
      <c r="W1354" s="92"/>
      <c r="X1354" s="92"/>
      <c r="Y1354" s="92"/>
      <c r="Z1354" s="92"/>
      <c r="AA1354" s="92"/>
      <c r="AB1354" s="92"/>
      <c r="AC1354" s="92"/>
      <c r="AD1354" s="92"/>
      <c r="AE1354" s="92"/>
      <c r="AF1354" s="92"/>
      <c r="AG1354" s="92"/>
      <c r="AH1354" s="92"/>
      <c r="AI1354" s="92"/>
      <c r="AJ1354" s="92"/>
      <c r="AK1354" s="92"/>
      <c r="AL1354" s="92"/>
      <c r="AM1354" s="92"/>
      <c r="AN1354" s="92"/>
      <c r="AO1354" s="92"/>
      <c r="AP1354" s="92"/>
      <c r="AQ1354" s="92"/>
      <c r="AR1354" s="92"/>
      <c r="AS1354" s="92"/>
      <c r="AT1354" s="92"/>
      <c r="AU1354" s="92"/>
      <c r="AV1354" s="92"/>
      <c r="AW1354" s="92"/>
      <c r="AX1354" s="92"/>
      <c r="AY1354" s="92"/>
      <c r="AZ1354" s="92"/>
      <c r="BA1354" s="92"/>
      <c r="BB1354" s="92"/>
      <c r="BC1354" s="92"/>
      <c r="BD1354" s="92"/>
      <c r="BE1354" s="92"/>
      <c r="BF1354" s="92"/>
      <c r="BG1354" s="92"/>
      <c r="BH1354" s="92"/>
      <c r="BI1354" s="92"/>
      <c r="BJ1354" s="92"/>
      <c r="BK1354" s="92"/>
      <c r="BL1354" s="92"/>
      <c r="BM1354" s="92"/>
      <c r="BN1354" s="92"/>
      <c r="BO1354" s="92"/>
      <c r="BP1354" s="92"/>
      <c r="BQ1354" s="92"/>
      <c r="BR1354" s="92"/>
      <c r="BS1354" s="92"/>
      <c r="BT1354" s="92"/>
      <c r="BU1354" s="92"/>
      <c r="BV1354" s="92"/>
      <c r="BW1354" s="92"/>
      <c r="BX1354" s="92"/>
      <c r="BY1354" s="92"/>
      <c r="BZ1354" s="92"/>
      <c r="CA1354" s="92"/>
      <c r="CB1354" s="92"/>
      <c r="CC1354" s="92"/>
      <c r="CD1354" s="92"/>
      <c r="CE1354" s="92"/>
      <c r="CF1354" s="92"/>
      <c r="CG1354" s="92"/>
      <c r="CH1354" s="92"/>
      <c r="CI1354" s="92"/>
      <c r="CJ1354" s="92"/>
      <c r="CK1354" s="92"/>
      <c r="CL1354" s="92"/>
      <c r="CM1354" s="92"/>
      <c r="CN1354" s="92"/>
      <c r="CO1354" s="92"/>
      <c r="CP1354" s="92"/>
      <c r="CQ1354" s="92"/>
      <c r="CR1354" s="92"/>
      <c r="CS1354" s="92"/>
      <c r="CT1354" s="92"/>
    </row>
    <row r="1355" spans="1:98" s="87" customFormat="1" ht="24.75" customHeight="1">
      <c r="A1355" s="87">
        <v>66</v>
      </c>
      <c r="C1355" s="84" t="s">
        <v>5518</v>
      </c>
      <c r="D1355" s="84" t="s">
        <v>5519</v>
      </c>
      <c r="E1355" s="84" t="s">
        <v>5520</v>
      </c>
      <c r="F1355" s="84" t="s">
        <v>5521</v>
      </c>
      <c r="G1355" s="86" t="s">
        <v>3574</v>
      </c>
      <c r="H1355" s="214">
        <v>1087</v>
      </c>
      <c r="I1355" s="203"/>
      <c r="J1355" s="203"/>
      <c r="K1355" s="84" t="s">
        <v>5379</v>
      </c>
      <c r="L1355" s="84" t="s">
        <v>5522</v>
      </c>
      <c r="N1355" s="92"/>
      <c r="O1355" s="92"/>
      <c r="P1355" s="92"/>
      <c r="Q1355" s="92"/>
      <c r="R1355" s="92"/>
      <c r="S1355" s="92"/>
      <c r="T1355" s="92"/>
      <c r="U1355" s="92"/>
      <c r="V1355" s="92"/>
      <c r="W1355" s="92"/>
      <c r="X1355" s="92"/>
      <c r="Y1355" s="92"/>
      <c r="Z1355" s="92"/>
      <c r="AA1355" s="92"/>
      <c r="AB1355" s="92"/>
      <c r="AC1355" s="92"/>
      <c r="AD1355" s="92"/>
      <c r="AE1355" s="92"/>
      <c r="AF1355" s="92"/>
      <c r="AG1355" s="92"/>
      <c r="AH1355" s="92"/>
      <c r="AI1355" s="92"/>
      <c r="AJ1355" s="92"/>
      <c r="AK1355" s="92"/>
      <c r="AL1355" s="92"/>
      <c r="AM1355" s="92"/>
      <c r="AN1355" s="92"/>
      <c r="AO1355" s="92"/>
      <c r="AP1355" s="92"/>
      <c r="AQ1355" s="92"/>
      <c r="AR1355" s="92"/>
      <c r="AS1355" s="92"/>
      <c r="AT1355" s="92"/>
      <c r="AU1355" s="92"/>
      <c r="AV1355" s="92"/>
      <c r="AW1355" s="92"/>
      <c r="AX1355" s="92"/>
      <c r="AY1355" s="92"/>
      <c r="AZ1355" s="92"/>
      <c r="BA1355" s="92"/>
      <c r="BB1355" s="92"/>
      <c r="BC1355" s="92"/>
      <c r="BD1355" s="92"/>
      <c r="BE1355" s="92"/>
      <c r="BF1355" s="92"/>
      <c r="BG1355" s="92"/>
      <c r="BH1355" s="92"/>
      <c r="BI1355" s="92"/>
      <c r="BJ1355" s="92"/>
      <c r="BK1355" s="92"/>
      <c r="BL1355" s="92"/>
      <c r="BM1355" s="92"/>
      <c r="BN1355" s="92"/>
      <c r="BO1355" s="92"/>
      <c r="BP1355" s="92"/>
      <c r="BQ1355" s="92"/>
      <c r="BR1355" s="92"/>
      <c r="BS1355" s="92"/>
      <c r="BT1355" s="92"/>
      <c r="BU1355" s="92"/>
      <c r="BV1355" s="92"/>
      <c r="BW1355" s="92"/>
      <c r="BX1355" s="92"/>
      <c r="BY1355" s="92"/>
      <c r="BZ1355" s="92"/>
      <c r="CA1355" s="92"/>
      <c r="CB1355" s="92"/>
      <c r="CC1355" s="92"/>
      <c r="CD1355" s="92"/>
      <c r="CE1355" s="92"/>
      <c r="CF1355" s="92"/>
      <c r="CG1355" s="92"/>
      <c r="CH1355" s="92"/>
      <c r="CI1355" s="92"/>
      <c r="CJ1355" s="92"/>
      <c r="CK1355" s="92"/>
      <c r="CL1355" s="92"/>
      <c r="CM1355" s="92"/>
      <c r="CN1355" s="92"/>
      <c r="CO1355" s="92"/>
      <c r="CP1355" s="92"/>
      <c r="CQ1355" s="92"/>
      <c r="CR1355" s="92"/>
      <c r="CS1355" s="92"/>
      <c r="CT1355" s="92"/>
    </row>
    <row r="1356" spans="1:98" s="87" customFormat="1" ht="24.75" customHeight="1">
      <c r="A1356" s="87">
        <v>67</v>
      </c>
      <c r="C1356" s="84" t="s">
        <v>5523</v>
      </c>
      <c r="D1356" s="84" t="s">
        <v>5519</v>
      </c>
      <c r="E1356" s="84" t="s">
        <v>5524</v>
      </c>
      <c r="F1356" s="84" t="s">
        <v>5525</v>
      </c>
      <c r="G1356" s="86" t="s">
        <v>3574</v>
      </c>
      <c r="H1356" s="214">
        <v>10000</v>
      </c>
      <c r="I1356" s="203"/>
      <c r="J1356" s="203"/>
      <c r="K1356" s="84" t="s">
        <v>5379</v>
      </c>
      <c r="L1356" s="84" t="s">
        <v>5526</v>
      </c>
      <c r="N1356" s="92"/>
      <c r="O1356" s="92"/>
      <c r="P1356" s="92"/>
      <c r="Q1356" s="92"/>
      <c r="R1356" s="92"/>
      <c r="S1356" s="92"/>
      <c r="T1356" s="92"/>
      <c r="U1356" s="92"/>
      <c r="V1356" s="92"/>
      <c r="W1356" s="92"/>
      <c r="X1356" s="92"/>
      <c r="Y1356" s="92"/>
      <c r="Z1356" s="92"/>
      <c r="AA1356" s="92"/>
      <c r="AB1356" s="92"/>
      <c r="AC1356" s="92"/>
      <c r="AD1356" s="92"/>
      <c r="AE1356" s="92"/>
      <c r="AF1356" s="92"/>
      <c r="AG1356" s="92"/>
      <c r="AH1356" s="92"/>
      <c r="AI1356" s="92"/>
      <c r="AJ1356" s="92"/>
      <c r="AK1356" s="92"/>
      <c r="AL1356" s="92"/>
      <c r="AM1356" s="92"/>
      <c r="AN1356" s="92"/>
      <c r="AO1356" s="92"/>
      <c r="AP1356" s="92"/>
      <c r="AQ1356" s="92"/>
      <c r="AR1356" s="92"/>
      <c r="AS1356" s="92"/>
      <c r="AT1356" s="92"/>
      <c r="AU1356" s="92"/>
      <c r="AV1356" s="92"/>
      <c r="AW1356" s="92"/>
      <c r="AX1356" s="92"/>
      <c r="AY1356" s="92"/>
      <c r="AZ1356" s="92"/>
      <c r="BA1356" s="92"/>
      <c r="BB1356" s="92"/>
      <c r="BC1356" s="92"/>
      <c r="BD1356" s="92"/>
      <c r="BE1356" s="92"/>
      <c r="BF1356" s="92"/>
      <c r="BG1356" s="92"/>
      <c r="BH1356" s="92"/>
      <c r="BI1356" s="92"/>
      <c r="BJ1356" s="92"/>
      <c r="BK1356" s="92"/>
      <c r="BL1356" s="92"/>
      <c r="BM1356" s="92"/>
      <c r="BN1356" s="92"/>
      <c r="BO1356" s="92"/>
      <c r="BP1356" s="92"/>
      <c r="BQ1356" s="92"/>
      <c r="BR1356" s="92"/>
      <c r="BS1356" s="92"/>
      <c r="BT1356" s="92"/>
      <c r="BU1356" s="92"/>
      <c r="BV1356" s="92"/>
      <c r="BW1356" s="92"/>
      <c r="BX1356" s="92"/>
      <c r="BY1356" s="92"/>
      <c r="BZ1356" s="92"/>
      <c r="CA1356" s="92"/>
      <c r="CB1356" s="92"/>
      <c r="CC1356" s="92"/>
      <c r="CD1356" s="92"/>
      <c r="CE1356" s="92"/>
      <c r="CF1356" s="92"/>
      <c r="CG1356" s="92"/>
      <c r="CH1356" s="92"/>
      <c r="CI1356" s="92"/>
      <c r="CJ1356" s="92"/>
      <c r="CK1356" s="92"/>
      <c r="CL1356" s="92"/>
      <c r="CM1356" s="92"/>
      <c r="CN1356" s="92"/>
      <c r="CO1356" s="92"/>
      <c r="CP1356" s="92"/>
      <c r="CQ1356" s="92"/>
      <c r="CR1356" s="92"/>
      <c r="CS1356" s="92"/>
      <c r="CT1356" s="92"/>
    </row>
    <row r="1357" spans="1:98" s="87" customFormat="1" ht="25.5" customHeight="1">
      <c r="A1357" s="87">
        <v>68</v>
      </c>
      <c r="C1357" s="84" t="s">
        <v>5527</v>
      </c>
      <c r="D1357" s="84" t="s">
        <v>5528</v>
      </c>
      <c r="E1357" s="84" t="s">
        <v>5529</v>
      </c>
      <c r="F1357" s="84" t="s">
        <v>5530</v>
      </c>
      <c r="G1357" s="86" t="s">
        <v>3574</v>
      </c>
      <c r="H1357" s="216">
        <v>20000</v>
      </c>
      <c r="I1357" s="203"/>
      <c r="J1357" s="203"/>
      <c r="K1357" s="84" t="s">
        <v>5379</v>
      </c>
      <c r="L1357" s="84" t="s">
        <v>5531</v>
      </c>
      <c r="N1357" s="92"/>
      <c r="O1357" s="92"/>
      <c r="P1357" s="92"/>
      <c r="Q1357" s="92"/>
      <c r="R1357" s="92"/>
      <c r="S1357" s="92"/>
      <c r="T1357" s="92"/>
      <c r="U1357" s="92"/>
      <c r="V1357" s="92"/>
      <c r="W1357" s="92"/>
      <c r="X1357" s="92"/>
      <c r="Y1357" s="92"/>
      <c r="Z1357" s="92"/>
      <c r="AA1357" s="92"/>
      <c r="AB1357" s="92"/>
      <c r="AC1357" s="92"/>
      <c r="AD1357" s="92"/>
      <c r="AE1357" s="92"/>
      <c r="AF1357" s="92"/>
      <c r="AG1357" s="92"/>
      <c r="AH1357" s="92"/>
      <c r="AI1357" s="92"/>
      <c r="AJ1357" s="92"/>
      <c r="AK1357" s="92"/>
      <c r="AL1357" s="92"/>
      <c r="AM1357" s="92"/>
      <c r="AN1357" s="92"/>
      <c r="AO1357" s="92"/>
      <c r="AP1357" s="92"/>
      <c r="AQ1357" s="92"/>
      <c r="AR1357" s="92"/>
      <c r="AS1357" s="92"/>
      <c r="AT1357" s="92"/>
      <c r="AU1357" s="92"/>
      <c r="AV1357" s="92"/>
      <c r="AW1357" s="92"/>
      <c r="AX1357" s="92"/>
      <c r="AY1357" s="92"/>
      <c r="AZ1357" s="92"/>
      <c r="BA1357" s="92"/>
      <c r="BB1357" s="92"/>
      <c r="BC1357" s="92"/>
      <c r="BD1357" s="92"/>
      <c r="BE1357" s="92"/>
      <c r="BF1357" s="92"/>
      <c r="BG1357" s="92"/>
      <c r="BH1357" s="92"/>
      <c r="BI1357" s="92"/>
      <c r="BJ1357" s="92"/>
      <c r="BK1357" s="92"/>
      <c r="BL1357" s="92"/>
      <c r="BM1357" s="92"/>
      <c r="BN1357" s="92"/>
      <c r="BO1357" s="92"/>
      <c r="BP1357" s="92"/>
      <c r="BQ1357" s="92"/>
      <c r="BR1357" s="92"/>
      <c r="BS1357" s="92"/>
      <c r="BT1357" s="92"/>
      <c r="BU1357" s="92"/>
      <c r="BV1357" s="92"/>
      <c r="BW1357" s="92"/>
      <c r="BX1357" s="92"/>
      <c r="BY1357" s="92"/>
      <c r="BZ1357" s="92"/>
      <c r="CA1357" s="92"/>
      <c r="CB1357" s="92"/>
      <c r="CC1357" s="92"/>
      <c r="CD1357" s="92"/>
      <c r="CE1357" s="92"/>
      <c r="CF1357" s="92"/>
      <c r="CG1357" s="92"/>
      <c r="CH1357" s="92"/>
      <c r="CI1357" s="92"/>
      <c r="CJ1357" s="92"/>
      <c r="CK1357" s="92"/>
      <c r="CL1357" s="92"/>
      <c r="CM1357" s="92"/>
      <c r="CN1357" s="92"/>
      <c r="CO1357" s="92"/>
      <c r="CP1357" s="92"/>
      <c r="CQ1357" s="92"/>
      <c r="CR1357" s="92"/>
      <c r="CS1357" s="92"/>
      <c r="CT1357" s="92"/>
    </row>
    <row r="1358" spans="1:98" s="87" customFormat="1" ht="30" customHeight="1">
      <c r="A1358" s="87">
        <v>69</v>
      </c>
      <c r="C1358" s="87" t="s">
        <v>2563</v>
      </c>
      <c r="D1358" s="87" t="s">
        <v>2564</v>
      </c>
      <c r="E1358" s="87" t="s">
        <v>2565</v>
      </c>
      <c r="F1358" s="87" t="s">
        <v>2566</v>
      </c>
      <c r="G1358" s="86" t="s">
        <v>3574</v>
      </c>
      <c r="H1358" s="203">
        <v>5000</v>
      </c>
      <c r="I1358" s="203"/>
      <c r="J1358" s="203"/>
      <c r="K1358" s="87" t="s">
        <v>2567</v>
      </c>
      <c r="L1358" s="87" t="s">
        <v>2568</v>
      </c>
      <c r="N1358" s="92"/>
      <c r="O1358" s="92"/>
      <c r="P1358" s="92"/>
      <c r="Q1358" s="92"/>
      <c r="R1358" s="92"/>
      <c r="S1358" s="92"/>
      <c r="T1358" s="92"/>
      <c r="U1358" s="92"/>
      <c r="V1358" s="92"/>
      <c r="W1358" s="92"/>
      <c r="X1358" s="92"/>
      <c r="Y1358" s="92"/>
      <c r="Z1358" s="92"/>
      <c r="AA1358" s="92"/>
      <c r="AB1358" s="92"/>
      <c r="AC1358" s="92"/>
      <c r="AD1358" s="92"/>
      <c r="AE1358" s="92"/>
      <c r="AF1358" s="92"/>
      <c r="AG1358" s="92"/>
      <c r="AH1358" s="92"/>
      <c r="AI1358" s="92"/>
      <c r="AJ1358" s="92"/>
      <c r="AK1358" s="92"/>
      <c r="AL1358" s="92"/>
      <c r="AM1358" s="92"/>
      <c r="AN1358" s="92"/>
      <c r="AO1358" s="92"/>
      <c r="AP1358" s="92"/>
      <c r="AQ1358" s="92"/>
      <c r="AR1358" s="92"/>
      <c r="AS1358" s="92"/>
      <c r="AT1358" s="92"/>
      <c r="AU1358" s="92"/>
      <c r="AV1358" s="92"/>
      <c r="AW1358" s="92"/>
      <c r="AX1358" s="92"/>
      <c r="AY1358" s="92"/>
      <c r="AZ1358" s="92"/>
      <c r="BA1358" s="92"/>
      <c r="BB1358" s="92"/>
      <c r="BC1358" s="92"/>
      <c r="BD1358" s="92"/>
      <c r="BE1358" s="92"/>
      <c r="BF1358" s="92"/>
      <c r="BG1358" s="92"/>
      <c r="BH1358" s="92"/>
      <c r="BI1358" s="92"/>
      <c r="BJ1358" s="92"/>
      <c r="BK1358" s="92"/>
      <c r="BL1358" s="92"/>
      <c r="BM1358" s="92"/>
      <c r="BN1358" s="92"/>
      <c r="BO1358" s="92"/>
      <c r="BP1358" s="92"/>
      <c r="BQ1358" s="92"/>
      <c r="BR1358" s="92"/>
      <c r="BS1358" s="92"/>
      <c r="BT1358" s="92"/>
      <c r="BU1358" s="92"/>
      <c r="BV1358" s="92"/>
      <c r="BW1358" s="92"/>
      <c r="BX1358" s="92"/>
      <c r="BY1358" s="92"/>
      <c r="BZ1358" s="92"/>
      <c r="CA1358" s="92"/>
      <c r="CB1358" s="92"/>
      <c r="CC1358" s="92"/>
      <c r="CD1358" s="92"/>
      <c r="CE1358" s="92"/>
      <c r="CF1358" s="92"/>
      <c r="CG1358" s="92"/>
      <c r="CH1358" s="92"/>
      <c r="CI1358" s="92"/>
      <c r="CJ1358" s="92"/>
      <c r="CK1358" s="92"/>
      <c r="CL1358" s="92"/>
      <c r="CM1358" s="92"/>
      <c r="CN1358" s="92"/>
      <c r="CO1358" s="92"/>
      <c r="CP1358" s="92"/>
      <c r="CQ1358" s="92"/>
      <c r="CR1358" s="92"/>
      <c r="CS1358" s="92"/>
      <c r="CT1358" s="92"/>
    </row>
    <row r="1359" spans="1:98" s="87" customFormat="1" ht="38.25" customHeight="1">
      <c r="A1359" s="87">
        <v>70</v>
      </c>
      <c r="C1359" s="87" t="s">
        <v>2569</v>
      </c>
      <c r="D1359" s="87" t="s">
        <v>2564</v>
      </c>
      <c r="E1359" s="87" t="s">
        <v>2565</v>
      </c>
      <c r="F1359" s="87" t="s">
        <v>2570</v>
      </c>
      <c r="G1359" s="86" t="s">
        <v>3574</v>
      </c>
      <c r="H1359" s="203">
        <v>4150</v>
      </c>
      <c r="I1359" s="203"/>
      <c r="J1359" s="203"/>
      <c r="K1359" s="87" t="s">
        <v>2567</v>
      </c>
      <c r="L1359" s="87" t="s">
        <v>2571</v>
      </c>
      <c r="N1359" s="92"/>
      <c r="O1359" s="92"/>
      <c r="P1359" s="92"/>
      <c r="Q1359" s="92"/>
      <c r="R1359" s="92"/>
      <c r="S1359" s="92"/>
      <c r="T1359" s="92"/>
      <c r="U1359" s="92"/>
      <c r="V1359" s="92"/>
      <c r="W1359" s="92"/>
      <c r="X1359" s="92"/>
      <c r="Y1359" s="92"/>
      <c r="Z1359" s="92"/>
      <c r="AA1359" s="92"/>
      <c r="AB1359" s="92"/>
      <c r="AC1359" s="92"/>
      <c r="AD1359" s="92"/>
      <c r="AE1359" s="92"/>
      <c r="AF1359" s="92"/>
      <c r="AG1359" s="92"/>
      <c r="AH1359" s="92"/>
      <c r="AI1359" s="92"/>
      <c r="AJ1359" s="92"/>
      <c r="AK1359" s="92"/>
      <c r="AL1359" s="92"/>
      <c r="AM1359" s="92"/>
      <c r="AN1359" s="92"/>
      <c r="AO1359" s="92"/>
      <c r="AP1359" s="92"/>
      <c r="AQ1359" s="92"/>
      <c r="AR1359" s="92"/>
      <c r="AS1359" s="92"/>
      <c r="AT1359" s="92"/>
      <c r="AU1359" s="92"/>
      <c r="AV1359" s="92"/>
      <c r="AW1359" s="92"/>
      <c r="AX1359" s="92"/>
      <c r="AY1359" s="92"/>
      <c r="AZ1359" s="92"/>
      <c r="BA1359" s="92"/>
      <c r="BB1359" s="92"/>
      <c r="BC1359" s="92"/>
      <c r="BD1359" s="92"/>
      <c r="BE1359" s="92"/>
      <c r="BF1359" s="92"/>
      <c r="BG1359" s="92"/>
      <c r="BH1359" s="92"/>
      <c r="BI1359" s="92"/>
      <c r="BJ1359" s="92"/>
      <c r="BK1359" s="92"/>
      <c r="BL1359" s="92"/>
      <c r="BM1359" s="92"/>
      <c r="BN1359" s="92"/>
      <c r="BO1359" s="92"/>
      <c r="BP1359" s="92"/>
      <c r="BQ1359" s="92"/>
      <c r="BR1359" s="92"/>
      <c r="BS1359" s="92"/>
      <c r="BT1359" s="92"/>
      <c r="BU1359" s="92"/>
      <c r="BV1359" s="92"/>
      <c r="BW1359" s="92"/>
      <c r="BX1359" s="92"/>
      <c r="BY1359" s="92"/>
      <c r="BZ1359" s="92"/>
      <c r="CA1359" s="92"/>
      <c r="CB1359" s="92"/>
      <c r="CC1359" s="92"/>
      <c r="CD1359" s="92"/>
      <c r="CE1359" s="92"/>
      <c r="CF1359" s="92"/>
      <c r="CG1359" s="92"/>
      <c r="CH1359" s="92"/>
      <c r="CI1359" s="92"/>
      <c r="CJ1359" s="92"/>
      <c r="CK1359" s="92"/>
      <c r="CL1359" s="92"/>
      <c r="CM1359" s="92"/>
      <c r="CN1359" s="92"/>
      <c r="CO1359" s="92"/>
      <c r="CP1359" s="92"/>
      <c r="CQ1359" s="92"/>
      <c r="CR1359" s="92"/>
      <c r="CS1359" s="92"/>
      <c r="CT1359" s="92"/>
    </row>
    <row r="1360" spans="1:98" s="87" customFormat="1" ht="29.25" customHeight="1">
      <c r="A1360" s="87">
        <v>71</v>
      </c>
      <c r="C1360" s="87" t="s">
        <v>2572</v>
      </c>
      <c r="D1360" s="87" t="s">
        <v>2564</v>
      </c>
      <c r="E1360" s="87" t="s">
        <v>2565</v>
      </c>
      <c r="F1360" s="87" t="s">
        <v>2573</v>
      </c>
      <c r="G1360" s="86" t="s">
        <v>3574</v>
      </c>
      <c r="H1360" s="203">
        <v>5200</v>
      </c>
      <c r="I1360" s="203"/>
      <c r="J1360" s="203"/>
      <c r="K1360" s="87" t="s">
        <v>2567</v>
      </c>
      <c r="L1360" s="87" t="s">
        <v>2574</v>
      </c>
      <c r="N1360" s="92"/>
      <c r="O1360" s="92"/>
      <c r="P1360" s="92"/>
      <c r="Q1360" s="92"/>
      <c r="R1360" s="92"/>
      <c r="S1360" s="92"/>
      <c r="T1360" s="92"/>
      <c r="U1360" s="92"/>
      <c r="V1360" s="92"/>
      <c r="W1360" s="92"/>
      <c r="X1360" s="92"/>
      <c r="Y1360" s="92"/>
      <c r="Z1360" s="92"/>
      <c r="AA1360" s="92"/>
      <c r="AB1360" s="92"/>
      <c r="AC1360" s="92"/>
      <c r="AD1360" s="92"/>
      <c r="AE1360" s="92"/>
      <c r="AF1360" s="92"/>
      <c r="AG1360" s="92"/>
      <c r="AH1360" s="92"/>
      <c r="AI1360" s="92"/>
      <c r="AJ1360" s="92"/>
      <c r="AK1360" s="92"/>
      <c r="AL1360" s="92"/>
      <c r="AM1360" s="92"/>
      <c r="AN1360" s="92"/>
      <c r="AO1360" s="92"/>
      <c r="AP1360" s="92"/>
      <c r="AQ1360" s="92"/>
      <c r="AR1360" s="92"/>
      <c r="AS1360" s="92"/>
      <c r="AT1360" s="92"/>
      <c r="AU1360" s="92"/>
      <c r="AV1360" s="92"/>
      <c r="AW1360" s="92"/>
      <c r="AX1360" s="92"/>
      <c r="AY1360" s="92"/>
      <c r="AZ1360" s="92"/>
      <c r="BA1360" s="92"/>
      <c r="BB1360" s="92"/>
      <c r="BC1360" s="92"/>
      <c r="BD1360" s="92"/>
      <c r="BE1360" s="92"/>
      <c r="BF1360" s="92"/>
      <c r="BG1360" s="92"/>
      <c r="BH1360" s="92"/>
      <c r="BI1360" s="92"/>
      <c r="BJ1360" s="92"/>
      <c r="BK1360" s="92"/>
      <c r="BL1360" s="92"/>
      <c r="BM1360" s="92"/>
      <c r="BN1360" s="92"/>
      <c r="BO1360" s="92"/>
      <c r="BP1360" s="92"/>
      <c r="BQ1360" s="92"/>
      <c r="BR1360" s="92"/>
      <c r="BS1360" s="92"/>
      <c r="BT1360" s="92"/>
      <c r="BU1360" s="92"/>
      <c r="BV1360" s="92"/>
      <c r="BW1360" s="92"/>
      <c r="BX1360" s="92"/>
      <c r="BY1360" s="92"/>
      <c r="BZ1360" s="92"/>
      <c r="CA1360" s="92"/>
      <c r="CB1360" s="92"/>
      <c r="CC1360" s="92"/>
      <c r="CD1360" s="92"/>
      <c r="CE1360" s="92"/>
      <c r="CF1360" s="92"/>
      <c r="CG1360" s="92"/>
      <c r="CH1360" s="92"/>
      <c r="CI1360" s="92"/>
      <c r="CJ1360" s="92"/>
      <c r="CK1360" s="92"/>
      <c r="CL1360" s="92"/>
      <c r="CM1360" s="92"/>
      <c r="CN1360" s="92"/>
      <c r="CO1360" s="92"/>
      <c r="CP1360" s="92"/>
      <c r="CQ1360" s="92"/>
      <c r="CR1360" s="92"/>
      <c r="CS1360" s="92"/>
      <c r="CT1360" s="92"/>
    </row>
    <row r="1361" spans="1:98" s="87" customFormat="1" ht="29.25" customHeight="1">
      <c r="A1361" s="87">
        <v>72</v>
      </c>
      <c r="C1361" s="87" t="s">
        <v>2575</v>
      </c>
      <c r="D1361" s="87" t="s">
        <v>2564</v>
      </c>
      <c r="E1361" s="87" t="s">
        <v>2576</v>
      </c>
      <c r="F1361" s="87" t="s">
        <v>2577</v>
      </c>
      <c r="G1361" s="86" t="s">
        <v>3574</v>
      </c>
      <c r="H1361" s="203">
        <v>5000</v>
      </c>
      <c r="I1361" s="203"/>
      <c r="J1361" s="203"/>
      <c r="K1361" s="87" t="s">
        <v>2567</v>
      </c>
      <c r="L1361" s="87" t="s">
        <v>2578</v>
      </c>
      <c r="N1361" s="92"/>
      <c r="O1361" s="92"/>
      <c r="P1361" s="92"/>
      <c r="Q1361" s="92"/>
      <c r="R1361" s="92"/>
      <c r="S1361" s="92"/>
      <c r="T1361" s="92"/>
      <c r="U1361" s="92"/>
      <c r="V1361" s="92"/>
      <c r="W1361" s="92"/>
      <c r="X1361" s="92"/>
      <c r="Y1361" s="92"/>
      <c r="Z1361" s="92"/>
      <c r="AA1361" s="92"/>
      <c r="AB1361" s="92"/>
      <c r="AC1361" s="92"/>
      <c r="AD1361" s="92"/>
      <c r="AE1361" s="92"/>
      <c r="AF1361" s="92"/>
      <c r="AG1361" s="92"/>
      <c r="AH1361" s="92"/>
      <c r="AI1361" s="92"/>
      <c r="AJ1361" s="92"/>
      <c r="AK1361" s="92"/>
      <c r="AL1361" s="92"/>
      <c r="AM1361" s="92"/>
      <c r="AN1361" s="92"/>
      <c r="AO1361" s="92"/>
      <c r="AP1361" s="92"/>
      <c r="AQ1361" s="92"/>
      <c r="AR1361" s="92"/>
      <c r="AS1361" s="92"/>
      <c r="AT1361" s="92"/>
      <c r="AU1361" s="92"/>
      <c r="AV1361" s="92"/>
      <c r="AW1361" s="92"/>
      <c r="AX1361" s="92"/>
      <c r="AY1361" s="92"/>
      <c r="AZ1361" s="92"/>
      <c r="BA1361" s="92"/>
      <c r="BB1361" s="92"/>
      <c r="BC1361" s="92"/>
      <c r="BD1361" s="92"/>
      <c r="BE1361" s="92"/>
      <c r="BF1361" s="92"/>
      <c r="BG1361" s="92"/>
      <c r="BH1361" s="92"/>
      <c r="BI1361" s="92"/>
      <c r="BJ1361" s="92"/>
      <c r="BK1361" s="92"/>
      <c r="BL1361" s="92"/>
      <c r="BM1361" s="92"/>
      <c r="BN1361" s="92"/>
      <c r="BO1361" s="92"/>
      <c r="BP1361" s="92"/>
      <c r="BQ1361" s="92"/>
      <c r="BR1361" s="92"/>
      <c r="BS1361" s="92"/>
      <c r="BT1361" s="92"/>
      <c r="BU1361" s="92"/>
      <c r="BV1361" s="92"/>
      <c r="BW1361" s="92"/>
      <c r="BX1361" s="92"/>
      <c r="BY1361" s="92"/>
      <c r="BZ1361" s="92"/>
      <c r="CA1361" s="92"/>
      <c r="CB1361" s="92"/>
      <c r="CC1361" s="92"/>
      <c r="CD1361" s="92"/>
      <c r="CE1361" s="92"/>
      <c r="CF1361" s="92"/>
      <c r="CG1361" s="92"/>
      <c r="CH1361" s="92"/>
      <c r="CI1361" s="92"/>
      <c r="CJ1361" s="92"/>
      <c r="CK1361" s="92"/>
      <c r="CL1361" s="92"/>
      <c r="CM1361" s="92"/>
      <c r="CN1361" s="92"/>
      <c r="CO1361" s="92"/>
      <c r="CP1361" s="92"/>
      <c r="CQ1361" s="92"/>
      <c r="CR1361" s="92"/>
      <c r="CS1361" s="92"/>
      <c r="CT1361" s="92"/>
    </row>
    <row r="1362" spans="1:98" s="87" customFormat="1" ht="29.25" customHeight="1">
      <c r="A1362" s="87">
        <v>73</v>
      </c>
      <c r="C1362" s="87" t="s">
        <v>2579</v>
      </c>
      <c r="D1362" s="87" t="s">
        <v>2564</v>
      </c>
      <c r="E1362" s="87" t="s">
        <v>2580</v>
      </c>
      <c r="F1362" s="87" t="s">
        <v>2581</v>
      </c>
      <c r="G1362" s="86" t="s">
        <v>3574</v>
      </c>
      <c r="H1362" s="203">
        <v>3000</v>
      </c>
      <c r="I1362" s="203"/>
      <c r="J1362" s="203"/>
      <c r="K1362" s="87" t="s">
        <v>2567</v>
      </c>
      <c r="L1362" s="87" t="s">
        <v>2582</v>
      </c>
      <c r="N1362" s="92"/>
      <c r="O1362" s="92"/>
      <c r="P1362" s="92"/>
      <c r="Q1362" s="92"/>
      <c r="R1362" s="92"/>
      <c r="S1362" s="92"/>
      <c r="T1362" s="92"/>
      <c r="U1362" s="92"/>
      <c r="V1362" s="92"/>
      <c r="W1362" s="92"/>
      <c r="X1362" s="92"/>
      <c r="Y1362" s="92"/>
      <c r="Z1362" s="92"/>
      <c r="AA1362" s="92"/>
      <c r="AB1362" s="92"/>
      <c r="AC1362" s="92"/>
      <c r="AD1362" s="92"/>
      <c r="AE1362" s="92"/>
      <c r="AF1362" s="92"/>
      <c r="AG1362" s="92"/>
      <c r="AH1362" s="92"/>
      <c r="AI1362" s="92"/>
      <c r="AJ1362" s="92"/>
      <c r="AK1362" s="92"/>
      <c r="AL1362" s="92"/>
      <c r="AM1362" s="92"/>
      <c r="AN1362" s="92"/>
      <c r="AO1362" s="92"/>
      <c r="AP1362" s="92"/>
      <c r="AQ1362" s="92"/>
      <c r="AR1362" s="92"/>
      <c r="AS1362" s="92"/>
      <c r="AT1362" s="92"/>
      <c r="AU1362" s="92"/>
      <c r="AV1362" s="92"/>
      <c r="AW1362" s="92"/>
      <c r="AX1362" s="92"/>
      <c r="AY1362" s="92"/>
      <c r="AZ1362" s="92"/>
      <c r="BA1362" s="92"/>
      <c r="BB1362" s="92"/>
      <c r="BC1362" s="92"/>
      <c r="BD1362" s="92"/>
      <c r="BE1362" s="92"/>
      <c r="BF1362" s="92"/>
      <c r="BG1362" s="92"/>
      <c r="BH1362" s="92"/>
      <c r="BI1362" s="92"/>
      <c r="BJ1362" s="92"/>
      <c r="BK1362" s="92"/>
      <c r="BL1362" s="92"/>
      <c r="BM1362" s="92"/>
      <c r="BN1362" s="92"/>
      <c r="BO1362" s="92"/>
      <c r="BP1362" s="92"/>
      <c r="BQ1362" s="92"/>
      <c r="BR1362" s="92"/>
      <c r="BS1362" s="92"/>
      <c r="BT1362" s="92"/>
      <c r="BU1362" s="92"/>
      <c r="BV1362" s="92"/>
      <c r="BW1362" s="92"/>
      <c r="BX1362" s="92"/>
      <c r="BY1362" s="92"/>
      <c r="BZ1362" s="92"/>
      <c r="CA1362" s="92"/>
      <c r="CB1362" s="92"/>
      <c r="CC1362" s="92"/>
      <c r="CD1362" s="92"/>
      <c r="CE1362" s="92"/>
      <c r="CF1362" s="92"/>
      <c r="CG1362" s="92"/>
      <c r="CH1362" s="92"/>
      <c r="CI1362" s="92"/>
      <c r="CJ1362" s="92"/>
      <c r="CK1362" s="92"/>
      <c r="CL1362" s="92"/>
      <c r="CM1362" s="92"/>
      <c r="CN1362" s="92"/>
      <c r="CO1362" s="92"/>
      <c r="CP1362" s="92"/>
      <c r="CQ1362" s="92"/>
      <c r="CR1362" s="92"/>
      <c r="CS1362" s="92"/>
      <c r="CT1362" s="92"/>
    </row>
    <row r="1363" spans="1:98" s="87" customFormat="1" ht="29.25" customHeight="1">
      <c r="A1363" s="87">
        <v>74</v>
      </c>
      <c r="C1363" s="87" t="s">
        <v>2583</v>
      </c>
      <c r="D1363" s="87" t="s">
        <v>2564</v>
      </c>
      <c r="E1363" s="87" t="s">
        <v>2580</v>
      </c>
      <c r="F1363" s="87" t="s">
        <v>2584</v>
      </c>
      <c r="G1363" s="86" t="s">
        <v>3574</v>
      </c>
      <c r="H1363" s="203">
        <v>3200</v>
      </c>
      <c r="I1363" s="203"/>
      <c r="J1363" s="203"/>
      <c r="K1363" s="87" t="s">
        <v>2567</v>
      </c>
      <c r="L1363" s="87" t="s">
        <v>2585</v>
      </c>
      <c r="N1363" s="92"/>
      <c r="O1363" s="92"/>
      <c r="P1363" s="92"/>
      <c r="Q1363" s="92"/>
      <c r="R1363" s="92"/>
      <c r="S1363" s="92"/>
      <c r="T1363" s="92"/>
      <c r="U1363" s="92"/>
      <c r="V1363" s="92"/>
      <c r="W1363" s="92"/>
      <c r="X1363" s="92"/>
      <c r="Y1363" s="92"/>
      <c r="Z1363" s="92"/>
      <c r="AA1363" s="92"/>
      <c r="AB1363" s="92"/>
      <c r="AC1363" s="92"/>
      <c r="AD1363" s="92"/>
      <c r="AE1363" s="92"/>
      <c r="AF1363" s="92"/>
      <c r="AG1363" s="92"/>
      <c r="AH1363" s="92"/>
      <c r="AI1363" s="92"/>
      <c r="AJ1363" s="92"/>
      <c r="AK1363" s="92"/>
      <c r="AL1363" s="92"/>
      <c r="AM1363" s="92"/>
      <c r="AN1363" s="92"/>
      <c r="AO1363" s="92"/>
      <c r="AP1363" s="92"/>
      <c r="AQ1363" s="92"/>
      <c r="AR1363" s="92"/>
      <c r="AS1363" s="92"/>
      <c r="AT1363" s="92"/>
      <c r="AU1363" s="92"/>
      <c r="AV1363" s="92"/>
      <c r="AW1363" s="92"/>
      <c r="AX1363" s="92"/>
      <c r="AY1363" s="92"/>
      <c r="AZ1363" s="92"/>
      <c r="BA1363" s="92"/>
      <c r="BB1363" s="92"/>
      <c r="BC1363" s="92"/>
      <c r="BD1363" s="92"/>
      <c r="BE1363" s="92"/>
      <c r="BF1363" s="92"/>
      <c r="BG1363" s="92"/>
      <c r="BH1363" s="92"/>
      <c r="BI1363" s="92"/>
      <c r="BJ1363" s="92"/>
      <c r="BK1363" s="92"/>
      <c r="BL1363" s="92"/>
      <c r="BM1363" s="92"/>
      <c r="BN1363" s="92"/>
      <c r="BO1363" s="92"/>
      <c r="BP1363" s="92"/>
      <c r="BQ1363" s="92"/>
      <c r="BR1363" s="92"/>
      <c r="BS1363" s="92"/>
      <c r="BT1363" s="92"/>
      <c r="BU1363" s="92"/>
      <c r="BV1363" s="92"/>
      <c r="BW1363" s="92"/>
      <c r="BX1363" s="92"/>
      <c r="BY1363" s="92"/>
      <c r="BZ1363" s="92"/>
      <c r="CA1363" s="92"/>
      <c r="CB1363" s="92"/>
      <c r="CC1363" s="92"/>
      <c r="CD1363" s="92"/>
      <c r="CE1363" s="92"/>
      <c r="CF1363" s="92"/>
      <c r="CG1363" s="92"/>
      <c r="CH1363" s="92"/>
      <c r="CI1363" s="92"/>
      <c r="CJ1363" s="92"/>
      <c r="CK1363" s="92"/>
      <c r="CL1363" s="92"/>
      <c r="CM1363" s="92"/>
      <c r="CN1363" s="92"/>
      <c r="CO1363" s="92"/>
      <c r="CP1363" s="92"/>
      <c r="CQ1363" s="92"/>
      <c r="CR1363" s="92"/>
      <c r="CS1363" s="92"/>
      <c r="CT1363" s="92"/>
    </row>
    <row r="1364" spans="1:98" s="87" customFormat="1" ht="29.25" customHeight="1">
      <c r="A1364" s="87">
        <v>75</v>
      </c>
      <c r="C1364" s="87" t="s">
        <v>2586</v>
      </c>
      <c r="D1364" s="87" t="s">
        <v>2564</v>
      </c>
      <c r="E1364" s="87" t="s">
        <v>2580</v>
      </c>
      <c r="F1364" s="87" t="s">
        <v>2587</v>
      </c>
      <c r="G1364" s="86" t="s">
        <v>3574</v>
      </c>
      <c r="H1364" s="203">
        <v>3900</v>
      </c>
      <c r="I1364" s="203"/>
      <c r="J1364" s="203"/>
      <c r="K1364" s="87" t="s">
        <v>2567</v>
      </c>
      <c r="L1364" s="87" t="s">
        <v>2588</v>
      </c>
      <c r="N1364" s="92"/>
      <c r="O1364" s="92"/>
      <c r="P1364" s="92"/>
      <c r="Q1364" s="92"/>
      <c r="R1364" s="92"/>
      <c r="S1364" s="92"/>
      <c r="T1364" s="92"/>
      <c r="U1364" s="92"/>
      <c r="V1364" s="92"/>
      <c r="W1364" s="92"/>
      <c r="X1364" s="92"/>
      <c r="Y1364" s="92"/>
      <c r="Z1364" s="92"/>
      <c r="AA1364" s="92"/>
      <c r="AB1364" s="92"/>
      <c r="AC1364" s="92"/>
      <c r="AD1364" s="92"/>
      <c r="AE1364" s="92"/>
      <c r="AF1364" s="92"/>
      <c r="AG1364" s="92"/>
      <c r="AH1364" s="92"/>
      <c r="AI1364" s="92"/>
      <c r="AJ1364" s="92"/>
      <c r="AK1364" s="92"/>
      <c r="AL1364" s="92"/>
      <c r="AM1364" s="92"/>
      <c r="AN1364" s="92"/>
      <c r="AO1364" s="92"/>
      <c r="AP1364" s="92"/>
      <c r="AQ1364" s="92"/>
      <c r="AR1364" s="92"/>
      <c r="AS1364" s="92"/>
      <c r="AT1364" s="92"/>
      <c r="AU1364" s="92"/>
      <c r="AV1364" s="92"/>
      <c r="AW1364" s="92"/>
      <c r="AX1364" s="92"/>
      <c r="AY1364" s="92"/>
      <c r="AZ1364" s="92"/>
      <c r="BA1364" s="92"/>
      <c r="BB1364" s="92"/>
      <c r="BC1364" s="92"/>
      <c r="BD1364" s="92"/>
      <c r="BE1364" s="92"/>
      <c r="BF1364" s="92"/>
      <c r="BG1364" s="92"/>
      <c r="BH1364" s="92"/>
      <c r="BI1364" s="92"/>
      <c r="BJ1364" s="92"/>
      <c r="BK1364" s="92"/>
      <c r="BL1364" s="92"/>
      <c r="BM1364" s="92"/>
      <c r="BN1364" s="92"/>
      <c r="BO1364" s="92"/>
      <c r="BP1364" s="92"/>
      <c r="BQ1364" s="92"/>
      <c r="BR1364" s="92"/>
      <c r="BS1364" s="92"/>
      <c r="BT1364" s="92"/>
      <c r="BU1364" s="92"/>
      <c r="BV1364" s="92"/>
      <c r="BW1364" s="92"/>
      <c r="BX1364" s="92"/>
      <c r="BY1364" s="92"/>
      <c r="BZ1364" s="92"/>
      <c r="CA1364" s="92"/>
      <c r="CB1364" s="92"/>
      <c r="CC1364" s="92"/>
      <c r="CD1364" s="92"/>
      <c r="CE1364" s="92"/>
      <c r="CF1364" s="92"/>
      <c r="CG1364" s="92"/>
      <c r="CH1364" s="92"/>
      <c r="CI1364" s="92"/>
      <c r="CJ1364" s="92"/>
      <c r="CK1364" s="92"/>
      <c r="CL1364" s="92"/>
      <c r="CM1364" s="92"/>
      <c r="CN1364" s="92"/>
      <c r="CO1364" s="92"/>
      <c r="CP1364" s="92"/>
      <c r="CQ1364" s="92"/>
      <c r="CR1364" s="92"/>
      <c r="CS1364" s="92"/>
      <c r="CT1364" s="92"/>
    </row>
    <row r="1365" spans="1:98" s="87" customFormat="1" ht="28.5" customHeight="1">
      <c r="A1365" s="87">
        <v>76</v>
      </c>
      <c r="C1365" s="87" t="s">
        <v>2589</v>
      </c>
      <c r="D1365" s="87" t="s">
        <v>2564</v>
      </c>
      <c r="E1365" s="87" t="s">
        <v>2580</v>
      </c>
      <c r="F1365" s="87" t="s">
        <v>2590</v>
      </c>
      <c r="G1365" s="86" t="s">
        <v>3574</v>
      </c>
      <c r="H1365" s="203">
        <v>5300</v>
      </c>
      <c r="I1365" s="203"/>
      <c r="J1365" s="203"/>
      <c r="K1365" s="87" t="s">
        <v>2567</v>
      </c>
      <c r="L1365" s="87" t="s">
        <v>2591</v>
      </c>
      <c r="N1365" s="92"/>
      <c r="O1365" s="92"/>
      <c r="P1365" s="92"/>
      <c r="Q1365" s="92"/>
      <c r="R1365" s="92"/>
      <c r="S1365" s="92"/>
      <c r="T1365" s="92"/>
      <c r="U1365" s="92"/>
      <c r="V1365" s="92"/>
      <c r="W1365" s="92"/>
      <c r="X1365" s="92"/>
      <c r="Y1365" s="92"/>
      <c r="Z1365" s="92"/>
      <c r="AA1365" s="92"/>
      <c r="AB1365" s="92"/>
      <c r="AC1365" s="92"/>
      <c r="AD1365" s="92"/>
      <c r="AE1365" s="92"/>
      <c r="AF1365" s="92"/>
      <c r="AG1365" s="92"/>
      <c r="AH1365" s="92"/>
      <c r="AI1365" s="92"/>
      <c r="AJ1365" s="92"/>
      <c r="AK1365" s="92"/>
      <c r="AL1365" s="92"/>
      <c r="AM1365" s="92"/>
      <c r="AN1365" s="92"/>
      <c r="AO1365" s="92"/>
      <c r="AP1365" s="92"/>
      <c r="AQ1365" s="92"/>
      <c r="AR1365" s="92"/>
      <c r="AS1365" s="92"/>
      <c r="AT1365" s="92"/>
      <c r="AU1365" s="92"/>
      <c r="AV1365" s="92"/>
      <c r="AW1365" s="92"/>
      <c r="AX1365" s="92"/>
      <c r="AY1365" s="92"/>
      <c r="AZ1365" s="92"/>
      <c r="BA1365" s="92"/>
      <c r="BB1365" s="92"/>
      <c r="BC1365" s="92"/>
      <c r="BD1365" s="92"/>
      <c r="BE1365" s="92"/>
      <c r="BF1365" s="92"/>
      <c r="BG1365" s="92"/>
      <c r="BH1365" s="92"/>
      <c r="BI1365" s="92"/>
      <c r="BJ1365" s="92"/>
      <c r="BK1365" s="92"/>
      <c r="BL1365" s="92"/>
      <c r="BM1365" s="92"/>
      <c r="BN1365" s="92"/>
      <c r="BO1365" s="92"/>
      <c r="BP1365" s="92"/>
      <c r="BQ1365" s="92"/>
      <c r="BR1365" s="92"/>
      <c r="BS1365" s="92"/>
      <c r="BT1365" s="92"/>
      <c r="BU1365" s="92"/>
      <c r="BV1365" s="92"/>
      <c r="BW1365" s="92"/>
      <c r="BX1365" s="92"/>
      <c r="BY1365" s="92"/>
      <c r="BZ1365" s="92"/>
      <c r="CA1365" s="92"/>
      <c r="CB1365" s="92"/>
      <c r="CC1365" s="92"/>
      <c r="CD1365" s="92"/>
      <c r="CE1365" s="92"/>
      <c r="CF1365" s="92"/>
      <c r="CG1365" s="92"/>
      <c r="CH1365" s="92"/>
      <c r="CI1365" s="92"/>
      <c r="CJ1365" s="92"/>
      <c r="CK1365" s="92"/>
      <c r="CL1365" s="92"/>
      <c r="CM1365" s="92"/>
      <c r="CN1365" s="92"/>
      <c r="CO1365" s="92"/>
      <c r="CP1365" s="92"/>
      <c r="CQ1365" s="92"/>
      <c r="CR1365" s="92"/>
      <c r="CS1365" s="92"/>
      <c r="CT1365" s="92"/>
    </row>
    <row r="1366" spans="1:98" s="87" customFormat="1" ht="29.25" customHeight="1">
      <c r="A1366" s="87">
        <v>77</v>
      </c>
      <c r="C1366" s="87" t="s">
        <v>2592</v>
      </c>
      <c r="D1366" s="87" t="s">
        <v>2564</v>
      </c>
      <c r="E1366" s="87" t="s">
        <v>2593</v>
      </c>
      <c r="F1366" s="87" t="s">
        <v>2594</v>
      </c>
      <c r="G1366" s="86" t="s">
        <v>3574</v>
      </c>
      <c r="H1366" s="203">
        <v>500</v>
      </c>
      <c r="I1366" s="203"/>
      <c r="J1366" s="203"/>
      <c r="K1366" s="87" t="s">
        <v>2567</v>
      </c>
      <c r="L1366" s="87" t="s">
        <v>2595</v>
      </c>
      <c r="N1366" s="92"/>
      <c r="O1366" s="92"/>
      <c r="P1366" s="92"/>
      <c r="Q1366" s="92"/>
      <c r="R1366" s="92"/>
      <c r="S1366" s="92"/>
      <c r="T1366" s="92"/>
      <c r="U1366" s="92"/>
      <c r="V1366" s="92"/>
      <c r="W1366" s="92"/>
      <c r="X1366" s="92"/>
      <c r="Y1366" s="92"/>
      <c r="Z1366" s="92"/>
      <c r="AA1366" s="92"/>
      <c r="AB1366" s="92"/>
      <c r="AC1366" s="92"/>
      <c r="AD1366" s="92"/>
      <c r="AE1366" s="92"/>
      <c r="AF1366" s="92"/>
      <c r="AG1366" s="92"/>
      <c r="AH1366" s="92"/>
      <c r="AI1366" s="92"/>
      <c r="AJ1366" s="92"/>
      <c r="AK1366" s="92"/>
      <c r="AL1366" s="92"/>
      <c r="AM1366" s="92"/>
      <c r="AN1366" s="92"/>
      <c r="AO1366" s="92"/>
      <c r="AP1366" s="92"/>
      <c r="AQ1366" s="92"/>
      <c r="AR1366" s="92"/>
      <c r="AS1366" s="92"/>
      <c r="AT1366" s="92"/>
      <c r="AU1366" s="92"/>
      <c r="AV1366" s="92"/>
      <c r="AW1366" s="92"/>
      <c r="AX1366" s="92"/>
      <c r="AY1366" s="92"/>
      <c r="AZ1366" s="92"/>
      <c r="BA1366" s="92"/>
      <c r="BB1366" s="92"/>
      <c r="BC1366" s="92"/>
      <c r="BD1366" s="92"/>
      <c r="BE1366" s="92"/>
      <c r="BF1366" s="92"/>
      <c r="BG1366" s="92"/>
      <c r="BH1366" s="92"/>
      <c r="BI1366" s="92"/>
      <c r="BJ1366" s="92"/>
      <c r="BK1366" s="92"/>
      <c r="BL1366" s="92"/>
      <c r="BM1366" s="92"/>
      <c r="BN1366" s="92"/>
      <c r="BO1366" s="92"/>
      <c r="BP1366" s="92"/>
      <c r="BQ1366" s="92"/>
      <c r="BR1366" s="92"/>
      <c r="BS1366" s="92"/>
      <c r="BT1366" s="92"/>
      <c r="BU1366" s="92"/>
      <c r="BV1366" s="92"/>
      <c r="BW1366" s="92"/>
      <c r="BX1366" s="92"/>
      <c r="BY1366" s="92"/>
      <c r="BZ1366" s="92"/>
      <c r="CA1366" s="92"/>
      <c r="CB1366" s="92"/>
      <c r="CC1366" s="92"/>
      <c r="CD1366" s="92"/>
      <c r="CE1366" s="92"/>
      <c r="CF1366" s="92"/>
      <c r="CG1366" s="92"/>
      <c r="CH1366" s="92"/>
      <c r="CI1366" s="92"/>
      <c r="CJ1366" s="92"/>
      <c r="CK1366" s="92"/>
      <c r="CL1366" s="92"/>
      <c r="CM1366" s="92"/>
      <c r="CN1366" s="92"/>
      <c r="CO1366" s="92"/>
      <c r="CP1366" s="92"/>
      <c r="CQ1366" s="92"/>
      <c r="CR1366" s="92"/>
      <c r="CS1366" s="92"/>
      <c r="CT1366" s="92"/>
    </row>
    <row r="1367" spans="1:98" s="87" customFormat="1" ht="29.25" customHeight="1">
      <c r="A1367" s="87">
        <v>78</v>
      </c>
      <c r="C1367" s="87" t="s">
        <v>2596</v>
      </c>
      <c r="D1367" s="87" t="s">
        <v>2564</v>
      </c>
      <c r="E1367" s="87" t="s">
        <v>2597</v>
      </c>
      <c r="F1367" s="87" t="s">
        <v>2598</v>
      </c>
      <c r="G1367" s="86" t="s">
        <v>3574</v>
      </c>
      <c r="H1367" s="203">
        <v>50000</v>
      </c>
      <c r="I1367" s="203"/>
      <c r="J1367" s="203"/>
      <c r="K1367" s="87" t="s">
        <v>2567</v>
      </c>
      <c r="L1367" s="87" t="s">
        <v>2599</v>
      </c>
      <c r="N1367" s="92"/>
      <c r="O1367" s="92"/>
      <c r="P1367" s="92"/>
      <c r="Q1367" s="92"/>
      <c r="R1367" s="92"/>
      <c r="S1367" s="92"/>
      <c r="T1367" s="92"/>
      <c r="U1367" s="92"/>
      <c r="V1367" s="92"/>
      <c r="W1367" s="92"/>
      <c r="X1367" s="92"/>
      <c r="Y1367" s="92"/>
      <c r="Z1367" s="92"/>
      <c r="AA1367" s="92"/>
      <c r="AB1367" s="92"/>
      <c r="AC1367" s="92"/>
      <c r="AD1367" s="92"/>
      <c r="AE1367" s="92"/>
      <c r="AF1367" s="92"/>
      <c r="AG1367" s="92"/>
      <c r="AH1367" s="92"/>
      <c r="AI1367" s="92"/>
      <c r="AJ1367" s="92"/>
      <c r="AK1367" s="92"/>
      <c r="AL1367" s="92"/>
      <c r="AM1367" s="92"/>
      <c r="AN1367" s="92"/>
      <c r="AO1367" s="92"/>
      <c r="AP1367" s="92"/>
      <c r="AQ1367" s="92"/>
      <c r="AR1367" s="92"/>
      <c r="AS1367" s="92"/>
      <c r="AT1367" s="92"/>
      <c r="AU1367" s="92"/>
      <c r="AV1367" s="92"/>
      <c r="AW1367" s="92"/>
      <c r="AX1367" s="92"/>
      <c r="AY1367" s="92"/>
      <c r="AZ1367" s="92"/>
      <c r="BA1367" s="92"/>
      <c r="BB1367" s="92"/>
      <c r="BC1367" s="92"/>
      <c r="BD1367" s="92"/>
      <c r="BE1367" s="92"/>
      <c r="BF1367" s="92"/>
      <c r="BG1367" s="92"/>
      <c r="BH1367" s="92"/>
      <c r="BI1367" s="92"/>
      <c r="BJ1367" s="92"/>
      <c r="BK1367" s="92"/>
      <c r="BL1367" s="92"/>
      <c r="BM1367" s="92"/>
      <c r="BN1367" s="92"/>
      <c r="BO1367" s="92"/>
      <c r="BP1367" s="92"/>
      <c r="BQ1367" s="92"/>
      <c r="BR1367" s="92"/>
      <c r="BS1367" s="92"/>
      <c r="BT1367" s="92"/>
      <c r="BU1367" s="92"/>
      <c r="BV1367" s="92"/>
      <c r="BW1367" s="92"/>
      <c r="BX1367" s="92"/>
      <c r="BY1367" s="92"/>
      <c r="BZ1367" s="92"/>
      <c r="CA1367" s="92"/>
      <c r="CB1367" s="92"/>
      <c r="CC1367" s="92"/>
      <c r="CD1367" s="92"/>
      <c r="CE1367" s="92"/>
      <c r="CF1367" s="92"/>
      <c r="CG1367" s="92"/>
      <c r="CH1367" s="92"/>
      <c r="CI1367" s="92"/>
      <c r="CJ1367" s="92"/>
      <c r="CK1367" s="92"/>
      <c r="CL1367" s="92"/>
      <c r="CM1367" s="92"/>
      <c r="CN1367" s="92"/>
      <c r="CO1367" s="92"/>
      <c r="CP1367" s="92"/>
      <c r="CQ1367" s="92"/>
      <c r="CR1367" s="92"/>
      <c r="CS1367" s="92"/>
      <c r="CT1367" s="92"/>
    </row>
    <row r="1368" spans="1:98" s="87" customFormat="1" ht="30.75" customHeight="1">
      <c r="A1368" s="87">
        <v>79</v>
      </c>
      <c r="C1368" s="87" t="s">
        <v>2600</v>
      </c>
      <c r="D1368" s="87" t="s">
        <v>2601</v>
      </c>
      <c r="E1368" s="87" t="s">
        <v>2602</v>
      </c>
      <c r="F1368" s="87" t="s">
        <v>2603</v>
      </c>
      <c r="G1368" s="86" t="s">
        <v>3574</v>
      </c>
      <c r="H1368" s="203">
        <v>10200</v>
      </c>
      <c r="I1368" s="203"/>
      <c r="J1368" s="203"/>
      <c r="K1368" s="87" t="s">
        <v>2604</v>
      </c>
      <c r="L1368" s="87" t="s">
        <v>2605</v>
      </c>
      <c r="N1368" s="92"/>
      <c r="O1368" s="92"/>
      <c r="P1368" s="92"/>
      <c r="Q1368" s="92"/>
      <c r="R1368" s="92"/>
      <c r="S1368" s="92"/>
      <c r="T1368" s="92"/>
      <c r="U1368" s="92"/>
      <c r="V1368" s="92"/>
      <c r="W1368" s="92"/>
      <c r="X1368" s="92"/>
      <c r="Y1368" s="92"/>
      <c r="Z1368" s="92"/>
      <c r="AA1368" s="92"/>
      <c r="AB1368" s="92"/>
      <c r="AC1368" s="92"/>
      <c r="AD1368" s="92"/>
      <c r="AE1368" s="92"/>
      <c r="AF1368" s="92"/>
      <c r="AG1368" s="92"/>
      <c r="AH1368" s="92"/>
      <c r="AI1368" s="92"/>
      <c r="AJ1368" s="92"/>
      <c r="AK1368" s="92"/>
      <c r="AL1368" s="92"/>
      <c r="AM1368" s="92"/>
      <c r="AN1368" s="92"/>
      <c r="AO1368" s="92"/>
      <c r="AP1368" s="92"/>
      <c r="AQ1368" s="92"/>
      <c r="AR1368" s="92"/>
      <c r="AS1368" s="92"/>
      <c r="AT1368" s="92"/>
      <c r="AU1368" s="92"/>
      <c r="AV1368" s="92"/>
      <c r="AW1368" s="92"/>
      <c r="AX1368" s="92"/>
      <c r="AY1368" s="92"/>
      <c r="AZ1368" s="92"/>
      <c r="BA1368" s="92"/>
      <c r="BB1368" s="92"/>
      <c r="BC1368" s="92"/>
      <c r="BD1368" s="92"/>
      <c r="BE1368" s="92"/>
      <c r="BF1368" s="92"/>
      <c r="BG1368" s="92"/>
      <c r="BH1368" s="92"/>
      <c r="BI1368" s="92"/>
      <c r="BJ1368" s="92"/>
      <c r="BK1368" s="92"/>
      <c r="BL1368" s="92"/>
      <c r="BM1368" s="92"/>
      <c r="BN1368" s="92"/>
      <c r="BO1368" s="92"/>
      <c r="BP1368" s="92"/>
      <c r="BQ1368" s="92"/>
      <c r="BR1368" s="92"/>
      <c r="BS1368" s="92"/>
      <c r="BT1368" s="92"/>
      <c r="BU1368" s="92"/>
      <c r="BV1368" s="92"/>
      <c r="BW1368" s="92"/>
      <c r="BX1368" s="92"/>
      <c r="BY1368" s="92"/>
      <c r="BZ1368" s="92"/>
      <c r="CA1368" s="92"/>
      <c r="CB1368" s="92"/>
      <c r="CC1368" s="92"/>
      <c r="CD1368" s="92"/>
      <c r="CE1368" s="92"/>
      <c r="CF1368" s="92"/>
      <c r="CG1368" s="92"/>
      <c r="CH1368" s="92"/>
      <c r="CI1368" s="92"/>
      <c r="CJ1368" s="92"/>
      <c r="CK1368" s="92"/>
      <c r="CL1368" s="92"/>
      <c r="CM1368" s="92"/>
      <c r="CN1368" s="92"/>
      <c r="CO1368" s="92"/>
      <c r="CP1368" s="92"/>
      <c r="CQ1368" s="92"/>
      <c r="CR1368" s="92"/>
      <c r="CS1368" s="92"/>
      <c r="CT1368" s="92"/>
    </row>
    <row r="1369" spans="1:98" s="87" customFormat="1" ht="29.25" customHeight="1">
      <c r="A1369" s="87">
        <v>80</v>
      </c>
      <c r="C1369" s="87" t="s">
        <v>2606</v>
      </c>
      <c r="D1369" s="87" t="s">
        <v>2601</v>
      </c>
      <c r="E1369" s="87" t="s">
        <v>2607</v>
      </c>
      <c r="F1369" s="87" t="s">
        <v>2608</v>
      </c>
      <c r="G1369" s="86" t="s">
        <v>3574</v>
      </c>
      <c r="H1369" s="203">
        <v>3723</v>
      </c>
      <c r="I1369" s="203"/>
      <c r="J1369" s="203"/>
      <c r="K1369" s="87" t="s">
        <v>2604</v>
      </c>
      <c r="L1369" s="87" t="s">
        <v>2609</v>
      </c>
      <c r="N1369" s="92"/>
      <c r="O1369" s="92"/>
      <c r="P1369" s="92"/>
      <c r="Q1369" s="92"/>
      <c r="R1369" s="92"/>
      <c r="S1369" s="92"/>
      <c r="T1369" s="92"/>
      <c r="U1369" s="92"/>
      <c r="V1369" s="92"/>
      <c r="W1369" s="92"/>
      <c r="X1369" s="92"/>
      <c r="Y1369" s="92"/>
      <c r="Z1369" s="92"/>
      <c r="AA1369" s="92"/>
      <c r="AB1369" s="92"/>
      <c r="AC1369" s="92"/>
      <c r="AD1369" s="92"/>
      <c r="AE1369" s="92"/>
      <c r="AF1369" s="92"/>
      <c r="AG1369" s="92"/>
      <c r="AH1369" s="92"/>
      <c r="AI1369" s="92"/>
      <c r="AJ1369" s="92"/>
      <c r="AK1369" s="92"/>
      <c r="AL1369" s="92"/>
      <c r="AM1369" s="92"/>
      <c r="AN1369" s="92"/>
      <c r="AO1369" s="92"/>
      <c r="AP1369" s="92"/>
      <c r="AQ1369" s="92"/>
      <c r="AR1369" s="92"/>
      <c r="AS1369" s="92"/>
      <c r="AT1369" s="92"/>
      <c r="AU1369" s="92"/>
      <c r="AV1369" s="92"/>
      <c r="AW1369" s="92"/>
      <c r="AX1369" s="92"/>
      <c r="AY1369" s="92"/>
      <c r="AZ1369" s="92"/>
      <c r="BA1369" s="92"/>
      <c r="BB1369" s="92"/>
      <c r="BC1369" s="92"/>
      <c r="BD1369" s="92"/>
      <c r="BE1369" s="92"/>
      <c r="BF1369" s="92"/>
      <c r="BG1369" s="92"/>
      <c r="BH1369" s="92"/>
      <c r="BI1369" s="92"/>
      <c r="BJ1369" s="92"/>
      <c r="BK1369" s="92"/>
      <c r="BL1369" s="92"/>
      <c r="BM1369" s="92"/>
      <c r="BN1369" s="92"/>
      <c r="BO1369" s="92"/>
      <c r="BP1369" s="92"/>
      <c r="BQ1369" s="92"/>
      <c r="BR1369" s="92"/>
      <c r="BS1369" s="92"/>
      <c r="BT1369" s="92"/>
      <c r="BU1369" s="92"/>
      <c r="BV1369" s="92"/>
      <c r="BW1369" s="92"/>
      <c r="BX1369" s="92"/>
      <c r="BY1369" s="92"/>
      <c r="BZ1369" s="92"/>
      <c r="CA1369" s="92"/>
      <c r="CB1369" s="92"/>
      <c r="CC1369" s="92"/>
      <c r="CD1369" s="92"/>
      <c r="CE1369" s="92"/>
      <c r="CF1369" s="92"/>
      <c r="CG1369" s="92"/>
      <c r="CH1369" s="92"/>
      <c r="CI1369" s="92"/>
      <c r="CJ1369" s="92"/>
      <c r="CK1369" s="92"/>
      <c r="CL1369" s="92"/>
      <c r="CM1369" s="92"/>
      <c r="CN1369" s="92"/>
      <c r="CO1369" s="92"/>
      <c r="CP1369" s="92"/>
      <c r="CQ1369" s="92"/>
      <c r="CR1369" s="92"/>
      <c r="CS1369" s="92"/>
      <c r="CT1369" s="92"/>
    </row>
    <row r="1370" spans="1:98" s="94" customFormat="1" ht="27" customHeight="1">
      <c r="A1370" s="87">
        <v>81</v>
      </c>
      <c r="B1370" s="87"/>
      <c r="C1370" s="87" t="s">
        <v>2610</v>
      </c>
      <c r="D1370" s="87" t="s">
        <v>2611</v>
      </c>
      <c r="E1370" s="87" t="s">
        <v>2612</v>
      </c>
      <c r="F1370" s="87" t="s">
        <v>2613</v>
      </c>
      <c r="G1370" s="86" t="s">
        <v>3574</v>
      </c>
      <c r="H1370" s="203">
        <v>20200</v>
      </c>
      <c r="I1370" s="203"/>
      <c r="J1370" s="203"/>
      <c r="K1370" s="87" t="s">
        <v>2614</v>
      </c>
      <c r="L1370" s="87" t="s">
        <v>2615</v>
      </c>
      <c r="M1370" s="87"/>
      <c r="N1370" s="92"/>
      <c r="O1370" s="92"/>
      <c r="P1370" s="92"/>
      <c r="Q1370" s="92"/>
      <c r="R1370" s="92"/>
      <c r="S1370" s="92"/>
      <c r="T1370" s="92"/>
      <c r="U1370" s="92"/>
      <c r="V1370" s="92"/>
      <c r="W1370" s="92"/>
      <c r="X1370" s="92"/>
      <c r="Y1370" s="92"/>
      <c r="Z1370" s="92"/>
      <c r="AA1370" s="92"/>
      <c r="AB1370" s="92"/>
      <c r="AC1370" s="92"/>
      <c r="AD1370" s="92"/>
      <c r="AE1370" s="92"/>
      <c r="AF1370" s="92"/>
      <c r="AG1370" s="92"/>
      <c r="AH1370" s="92"/>
      <c r="AI1370" s="92"/>
      <c r="AJ1370" s="92"/>
      <c r="AK1370" s="92"/>
      <c r="AL1370" s="92"/>
      <c r="AM1370" s="92"/>
      <c r="AN1370" s="92"/>
      <c r="AO1370" s="92"/>
      <c r="AP1370" s="92"/>
      <c r="AQ1370" s="92"/>
      <c r="AR1370" s="92"/>
      <c r="AS1370" s="92"/>
      <c r="AT1370" s="92"/>
      <c r="AU1370" s="92"/>
      <c r="AV1370" s="92"/>
      <c r="AW1370" s="92"/>
      <c r="AX1370" s="92"/>
      <c r="AY1370" s="92"/>
      <c r="AZ1370" s="92"/>
      <c r="BA1370" s="92"/>
      <c r="BB1370" s="92"/>
      <c r="BC1370" s="92"/>
      <c r="BD1370" s="92"/>
      <c r="BE1370" s="92"/>
      <c r="BF1370" s="92"/>
      <c r="BG1370" s="92"/>
      <c r="BH1370" s="92"/>
      <c r="BI1370" s="92"/>
      <c r="BJ1370" s="92"/>
      <c r="BK1370" s="92"/>
      <c r="BL1370" s="92"/>
      <c r="BM1370" s="92"/>
      <c r="BN1370" s="92"/>
      <c r="BO1370" s="92"/>
      <c r="BP1370" s="92"/>
      <c r="BQ1370" s="92"/>
      <c r="BR1370" s="92"/>
      <c r="BS1370" s="92"/>
      <c r="BT1370" s="92"/>
      <c r="BU1370" s="92"/>
      <c r="BV1370" s="92"/>
      <c r="BW1370" s="92"/>
      <c r="BX1370" s="92"/>
      <c r="BY1370" s="92"/>
      <c r="BZ1370" s="92"/>
      <c r="CA1370" s="92"/>
      <c r="CB1370" s="92"/>
      <c r="CC1370" s="92"/>
      <c r="CD1370" s="92"/>
      <c r="CE1370" s="92"/>
      <c r="CF1370" s="92"/>
      <c r="CG1370" s="92"/>
      <c r="CH1370" s="92"/>
      <c r="CI1370" s="92"/>
      <c r="CJ1370" s="92"/>
      <c r="CK1370" s="92"/>
      <c r="CL1370" s="92"/>
      <c r="CM1370" s="92"/>
      <c r="CN1370" s="92"/>
      <c r="CO1370" s="92"/>
      <c r="CP1370" s="92"/>
      <c r="CQ1370" s="92"/>
      <c r="CR1370" s="92"/>
      <c r="CS1370" s="92"/>
      <c r="CT1370" s="92"/>
    </row>
    <row r="1371" spans="1:98" s="94" customFormat="1" ht="27.75" customHeight="1">
      <c r="A1371" s="87">
        <v>82</v>
      </c>
      <c r="B1371" s="87"/>
      <c r="C1371" s="87" t="s">
        <v>2616</v>
      </c>
      <c r="D1371" s="87" t="s">
        <v>2611</v>
      </c>
      <c r="E1371" s="87" t="s">
        <v>2617</v>
      </c>
      <c r="F1371" s="87" t="s">
        <v>2618</v>
      </c>
      <c r="G1371" s="86" t="s">
        <v>3574</v>
      </c>
      <c r="H1371" s="203">
        <v>10050</v>
      </c>
      <c r="I1371" s="203"/>
      <c r="J1371" s="203"/>
      <c r="K1371" s="87" t="s">
        <v>2614</v>
      </c>
      <c r="L1371" s="87" t="s">
        <v>2619</v>
      </c>
      <c r="M1371" s="87"/>
      <c r="N1371" s="92"/>
      <c r="O1371" s="92"/>
      <c r="P1371" s="92"/>
      <c r="Q1371" s="92"/>
      <c r="R1371" s="92"/>
      <c r="S1371" s="92"/>
      <c r="T1371" s="92"/>
      <c r="U1371" s="92"/>
      <c r="V1371" s="92"/>
      <c r="W1371" s="92"/>
      <c r="X1371" s="92"/>
      <c r="Y1371" s="92"/>
      <c r="Z1371" s="92"/>
      <c r="AA1371" s="92"/>
      <c r="AB1371" s="92"/>
      <c r="AC1371" s="92"/>
      <c r="AD1371" s="92"/>
      <c r="AE1371" s="92"/>
      <c r="AF1371" s="92"/>
      <c r="AG1371" s="92"/>
      <c r="AH1371" s="92"/>
      <c r="AI1371" s="92"/>
      <c r="AJ1371" s="92"/>
      <c r="AK1371" s="92"/>
      <c r="AL1371" s="92"/>
      <c r="AM1371" s="92"/>
      <c r="AN1371" s="92"/>
      <c r="AO1371" s="92"/>
      <c r="AP1371" s="92"/>
      <c r="AQ1371" s="92"/>
      <c r="AR1371" s="92"/>
      <c r="AS1371" s="92"/>
      <c r="AT1371" s="92"/>
      <c r="AU1371" s="92"/>
      <c r="AV1371" s="92"/>
      <c r="AW1371" s="92"/>
      <c r="AX1371" s="92"/>
      <c r="AY1371" s="92"/>
      <c r="AZ1371" s="92"/>
      <c r="BA1371" s="92"/>
      <c r="BB1371" s="92"/>
      <c r="BC1371" s="92"/>
      <c r="BD1371" s="92"/>
      <c r="BE1371" s="92"/>
      <c r="BF1371" s="92"/>
      <c r="BG1371" s="92"/>
      <c r="BH1371" s="92"/>
      <c r="BI1371" s="92"/>
      <c r="BJ1371" s="92"/>
      <c r="BK1371" s="92"/>
      <c r="BL1371" s="92"/>
      <c r="BM1371" s="92"/>
      <c r="BN1371" s="92"/>
      <c r="BO1371" s="92"/>
      <c r="BP1371" s="92"/>
      <c r="BQ1371" s="92"/>
      <c r="BR1371" s="92"/>
      <c r="BS1371" s="92"/>
      <c r="BT1371" s="92"/>
      <c r="BU1371" s="92"/>
      <c r="BV1371" s="92"/>
      <c r="BW1371" s="92"/>
      <c r="BX1371" s="92"/>
      <c r="BY1371" s="92"/>
      <c r="BZ1371" s="92"/>
      <c r="CA1371" s="92"/>
      <c r="CB1371" s="92"/>
      <c r="CC1371" s="92"/>
      <c r="CD1371" s="92"/>
      <c r="CE1371" s="92"/>
      <c r="CF1371" s="92"/>
      <c r="CG1371" s="92"/>
      <c r="CH1371" s="92"/>
      <c r="CI1371" s="92"/>
      <c r="CJ1371" s="92"/>
      <c r="CK1371" s="92"/>
      <c r="CL1371" s="92"/>
      <c r="CM1371" s="92"/>
      <c r="CN1371" s="92"/>
      <c r="CO1371" s="92"/>
      <c r="CP1371" s="92"/>
      <c r="CQ1371" s="92"/>
      <c r="CR1371" s="92"/>
      <c r="CS1371" s="92"/>
      <c r="CT1371" s="92"/>
    </row>
    <row r="1372" spans="1:98" s="94" customFormat="1" ht="27" customHeight="1">
      <c r="A1372" s="87">
        <v>83</v>
      </c>
      <c r="B1372" s="87"/>
      <c r="C1372" s="87" t="s">
        <v>2620</v>
      </c>
      <c r="D1372" s="87" t="s">
        <v>2611</v>
      </c>
      <c r="E1372" s="87" t="s">
        <v>2621</v>
      </c>
      <c r="F1372" s="87" t="s">
        <v>2622</v>
      </c>
      <c r="G1372" s="86" t="s">
        <v>3574</v>
      </c>
      <c r="H1372" s="203">
        <v>50200</v>
      </c>
      <c r="I1372" s="203"/>
      <c r="J1372" s="203"/>
      <c r="K1372" s="87" t="s">
        <v>2614</v>
      </c>
      <c r="L1372" s="87" t="s">
        <v>2623</v>
      </c>
      <c r="M1372" s="87"/>
      <c r="N1372" s="92"/>
      <c r="O1372" s="92"/>
      <c r="P1372" s="92"/>
      <c r="Q1372" s="92"/>
      <c r="R1372" s="92"/>
      <c r="S1372" s="92"/>
      <c r="T1372" s="92"/>
      <c r="U1372" s="92"/>
      <c r="V1372" s="92"/>
      <c r="W1372" s="92"/>
      <c r="X1372" s="92"/>
      <c r="Y1372" s="92"/>
      <c r="Z1372" s="92"/>
      <c r="AA1372" s="92"/>
      <c r="AB1372" s="92"/>
      <c r="AC1372" s="92"/>
      <c r="AD1372" s="92"/>
      <c r="AE1372" s="92"/>
      <c r="AF1372" s="92"/>
      <c r="AG1372" s="92"/>
      <c r="AH1372" s="92"/>
      <c r="AI1372" s="92"/>
      <c r="AJ1372" s="92"/>
      <c r="AK1372" s="92"/>
      <c r="AL1372" s="92"/>
      <c r="AM1372" s="92"/>
      <c r="AN1372" s="92"/>
      <c r="AO1372" s="92"/>
      <c r="AP1372" s="92"/>
      <c r="AQ1372" s="92"/>
      <c r="AR1372" s="92"/>
      <c r="AS1372" s="92"/>
      <c r="AT1372" s="92"/>
      <c r="AU1372" s="92"/>
      <c r="AV1372" s="92"/>
      <c r="AW1372" s="92"/>
      <c r="AX1372" s="92"/>
      <c r="AY1372" s="92"/>
      <c r="AZ1372" s="92"/>
      <c r="BA1372" s="92"/>
      <c r="BB1372" s="92"/>
      <c r="BC1372" s="92"/>
      <c r="BD1372" s="92"/>
      <c r="BE1372" s="92"/>
      <c r="BF1372" s="92"/>
      <c r="BG1372" s="92"/>
      <c r="BH1372" s="92"/>
      <c r="BI1372" s="92"/>
      <c r="BJ1372" s="92"/>
      <c r="BK1372" s="92"/>
      <c r="BL1372" s="92"/>
      <c r="BM1372" s="92"/>
      <c r="BN1372" s="92"/>
      <c r="BO1372" s="92"/>
      <c r="BP1372" s="92"/>
      <c r="BQ1372" s="92"/>
      <c r="BR1372" s="92"/>
      <c r="BS1372" s="92"/>
      <c r="BT1372" s="92"/>
      <c r="BU1372" s="92"/>
      <c r="BV1372" s="92"/>
      <c r="BW1372" s="92"/>
      <c r="BX1372" s="92"/>
      <c r="BY1372" s="92"/>
      <c r="BZ1372" s="92"/>
      <c r="CA1372" s="92"/>
      <c r="CB1372" s="92"/>
      <c r="CC1372" s="92"/>
      <c r="CD1372" s="92"/>
      <c r="CE1372" s="92"/>
      <c r="CF1372" s="92"/>
      <c r="CG1372" s="92"/>
      <c r="CH1372" s="92"/>
      <c r="CI1372" s="92"/>
      <c r="CJ1372" s="92"/>
      <c r="CK1372" s="92"/>
      <c r="CL1372" s="92"/>
      <c r="CM1372" s="92"/>
      <c r="CN1372" s="92"/>
      <c r="CO1372" s="92"/>
      <c r="CP1372" s="92"/>
      <c r="CQ1372" s="92"/>
      <c r="CR1372" s="92"/>
      <c r="CS1372" s="92"/>
      <c r="CT1372" s="92"/>
    </row>
    <row r="1373" spans="1:98" s="94" customFormat="1" ht="29.25" customHeight="1">
      <c r="A1373" s="87">
        <v>84</v>
      </c>
      <c r="B1373" s="87"/>
      <c r="C1373" s="87" t="s">
        <v>2624</v>
      </c>
      <c r="D1373" s="87" t="s">
        <v>2611</v>
      </c>
      <c r="E1373" s="87" t="s">
        <v>2625</v>
      </c>
      <c r="F1373" s="87" t="s">
        <v>2626</v>
      </c>
      <c r="G1373" s="86" t="s">
        <v>3574</v>
      </c>
      <c r="H1373" s="203">
        <v>15145</v>
      </c>
      <c r="I1373" s="203"/>
      <c r="J1373" s="203"/>
      <c r="K1373" s="87" t="s">
        <v>2614</v>
      </c>
      <c r="L1373" s="87" t="s">
        <v>2627</v>
      </c>
      <c r="M1373" s="87"/>
      <c r="N1373" s="92"/>
      <c r="O1373" s="92"/>
      <c r="P1373" s="92"/>
      <c r="Q1373" s="92"/>
      <c r="R1373" s="92"/>
      <c r="S1373" s="92"/>
      <c r="T1373" s="92"/>
      <c r="U1373" s="92"/>
      <c r="V1373" s="92"/>
      <c r="W1373" s="92"/>
      <c r="X1373" s="92"/>
      <c r="Y1373" s="92"/>
      <c r="Z1373" s="92"/>
      <c r="AA1373" s="92"/>
      <c r="AB1373" s="92"/>
      <c r="AC1373" s="92"/>
      <c r="AD1373" s="92"/>
      <c r="AE1373" s="92"/>
      <c r="AF1373" s="92"/>
      <c r="AG1373" s="92"/>
      <c r="AH1373" s="92"/>
      <c r="AI1373" s="92"/>
      <c r="AJ1373" s="92"/>
      <c r="AK1373" s="92"/>
      <c r="AL1373" s="92"/>
      <c r="AM1373" s="92"/>
      <c r="AN1373" s="92"/>
      <c r="AO1373" s="92"/>
      <c r="AP1373" s="92"/>
      <c r="AQ1373" s="92"/>
      <c r="AR1373" s="92"/>
      <c r="AS1373" s="92"/>
      <c r="AT1373" s="92"/>
      <c r="AU1373" s="92"/>
      <c r="AV1373" s="92"/>
      <c r="AW1373" s="92"/>
      <c r="AX1373" s="92"/>
      <c r="AY1373" s="92"/>
      <c r="AZ1373" s="92"/>
      <c r="BA1373" s="92"/>
      <c r="BB1373" s="92"/>
      <c r="BC1373" s="92"/>
      <c r="BD1373" s="92"/>
      <c r="BE1373" s="92"/>
      <c r="BF1373" s="92"/>
      <c r="BG1373" s="92"/>
      <c r="BH1373" s="92"/>
      <c r="BI1373" s="92"/>
      <c r="BJ1373" s="92"/>
      <c r="BK1373" s="92"/>
      <c r="BL1373" s="92"/>
      <c r="BM1373" s="92"/>
      <c r="BN1373" s="92"/>
      <c r="BO1373" s="92"/>
      <c r="BP1373" s="92"/>
      <c r="BQ1373" s="92"/>
      <c r="BR1373" s="92"/>
      <c r="BS1373" s="92"/>
      <c r="BT1373" s="92"/>
      <c r="BU1373" s="92"/>
      <c r="BV1373" s="92"/>
      <c r="BW1373" s="92"/>
      <c r="BX1373" s="92"/>
      <c r="BY1373" s="92"/>
      <c r="BZ1373" s="92"/>
      <c r="CA1373" s="92"/>
      <c r="CB1373" s="92"/>
      <c r="CC1373" s="92"/>
      <c r="CD1373" s="92"/>
      <c r="CE1373" s="92"/>
      <c r="CF1373" s="92"/>
      <c r="CG1373" s="92"/>
      <c r="CH1373" s="92"/>
      <c r="CI1373" s="92"/>
      <c r="CJ1373" s="92"/>
      <c r="CK1373" s="92"/>
      <c r="CL1373" s="92"/>
      <c r="CM1373" s="92"/>
      <c r="CN1373" s="92"/>
      <c r="CO1373" s="92"/>
      <c r="CP1373" s="92"/>
      <c r="CQ1373" s="92"/>
      <c r="CR1373" s="92"/>
      <c r="CS1373" s="92"/>
      <c r="CT1373" s="92"/>
    </row>
    <row r="1374" spans="1:98" s="94" customFormat="1" ht="18.75" customHeight="1">
      <c r="A1374" s="87">
        <v>85</v>
      </c>
      <c r="B1374" s="87"/>
      <c r="C1374" s="87" t="s">
        <v>2628</v>
      </c>
      <c r="D1374" s="87" t="s">
        <v>2611</v>
      </c>
      <c r="E1374" s="87" t="s">
        <v>2629</v>
      </c>
      <c r="F1374" s="87" t="s">
        <v>2630</v>
      </c>
      <c r="G1374" s="86" t="s">
        <v>3574</v>
      </c>
      <c r="H1374" s="203">
        <v>6426</v>
      </c>
      <c r="I1374" s="203"/>
      <c r="J1374" s="203"/>
      <c r="K1374" s="87" t="s">
        <v>2614</v>
      </c>
      <c r="L1374" s="87" t="s">
        <v>2631</v>
      </c>
      <c r="M1374" s="87"/>
      <c r="N1374" s="92"/>
      <c r="O1374" s="92"/>
      <c r="P1374" s="92"/>
      <c r="Q1374" s="92"/>
      <c r="R1374" s="92"/>
      <c r="S1374" s="92"/>
      <c r="T1374" s="92"/>
      <c r="U1374" s="92"/>
      <c r="V1374" s="92"/>
      <c r="W1374" s="92"/>
      <c r="X1374" s="92"/>
      <c r="Y1374" s="92"/>
      <c r="Z1374" s="92"/>
      <c r="AA1374" s="92"/>
      <c r="AB1374" s="92"/>
      <c r="AC1374" s="92"/>
      <c r="AD1374" s="92"/>
      <c r="AE1374" s="92"/>
      <c r="AF1374" s="92"/>
      <c r="AG1374" s="92"/>
      <c r="AH1374" s="92"/>
      <c r="AI1374" s="92"/>
      <c r="AJ1374" s="92"/>
      <c r="AK1374" s="92"/>
      <c r="AL1374" s="92"/>
      <c r="AM1374" s="92"/>
      <c r="AN1374" s="92"/>
      <c r="AO1374" s="92"/>
      <c r="AP1374" s="92"/>
      <c r="AQ1374" s="92"/>
      <c r="AR1374" s="92"/>
      <c r="AS1374" s="92"/>
      <c r="AT1374" s="92"/>
      <c r="AU1374" s="92"/>
      <c r="AV1374" s="92"/>
      <c r="AW1374" s="92"/>
      <c r="AX1374" s="92"/>
      <c r="AY1374" s="92"/>
      <c r="AZ1374" s="92"/>
      <c r="BA1374" s="92"/>
      <c r="BB1374" s="92"/>
      <c r="BC1374" s="92"/>
      <c r="BD1374" s="92"/>
      <c r="BE1374" s="92"/>
      <c r="BF1374" s="92"/>
      <c r="BG1374" s="92"/>
      <c r="BH1374" s="92"/>
      <c r="BI1374" s="92"/>
      <c r="BJ1374" s="92"/>
      <c r="BK1374" s="92"/>
      <c r="BL1374" s="92"/>
      <c r="BM1374" s="92"/>
      <c r="BN1374" s="92"/>
      <c r="BO1374" s="92"/>
      <c r="BP1374" s="92"/>
      <c r="BQ1374" s="92"/>
      <c r="BR1374" s="92"/>
      <c r="BS1374" s="92"/>
      <c r="BT1374" s="92"/>
      <c r="BU1374" s="92"/>
      <c r="BV1374" s="92"/>
      <c r="BW1374" s="92"/>
      <c r="BX1374" s="92"/>
      <c r="BY1374" s="92"/>
      <c r="BZ1374" s="92"/>
      <c r="CA1374" s="92"/>
      <c r="CB1374" s="92"/>
      <c r="CC1374" s="92"/>
      <c r="CD1374" s="92"/>
      <c r="CE1374" s="92"/>
      <c r="CF1374" s="92"/>
      <c r="CG1374" s="92"/>
      <c r="CH1374" s="92"/>
      <c r="CI1374" s="92"/>
      <c r="CJ1374" s="92"/>
      <c r="CK1374" s="92"/>
      <c r="CL1374" s="92"/>
      <c r="CM1374" s="92"/>
      <c r="CN1374" s="92"/>
      <c r="CO1374" s="92"/>
      <c r="CP1374" s="92"/>
      <c r="CQ1374" s="92"/>
      <c r="CR1374" s="92"/>
      <c r="CS1374" s="92"/>
      <c r="CT1374" s="92"/>
    </row>
    <row r="1375" spans="1:98" s="94" customFormat="1" ht="28.5" customHeight="1">
      <c r="A1375" s="87"/>
      <c r="B1375" s="87"/>
      <c r="C1375" s="87" t="s">
        <v>2632</v>
      </c>
      <c r="D1375" s="87"/>
      <c r="E1375" s="87"/>
      <c r="F1375" s="87"/>
      <c r="G1375" s="86" t="s">
        <v>3574</v>
      </c>
      <c r="H1375" s="203"/>
      <c r="I1375" s="203"/>
      <c r="J1375" s="203"/>
      <c r="K1375" s="87"/>
      <c r="L1375" s="87"/>
      <c r="M1375" s="87"/>
      <c r="N1375" s="92"/>
      <c r="O1375" s="92"/>
      <c r="P1375" s="92"/>
      <c r="Q1375" s="92"/>
      <c r="R1375" s="92"/>
      <c r="S1375" s="92"/>
      <c r="T1375" s="92"/>
      <c r="U1375" s="92"/>
      <c r="V1375" s="92"/>
      <c r="W1375" s="92"/>
      <c r="X1375" s="92"/>
      <c r="Y1375" s="92"/>
      <c r="Z1375" s="92"/>
      <c r="AA1375" s="92"/>
      <c r="AB1375" s="92"/>
      <c r="AC1375" s="92"/>
      <c r="AD1375" s="92"/>
      <c r="AE1375" s="92"/>
      <c r="AF1375" s="92"/>
      <c r="AG1375" s="92"/>
      <c r="AH1375" s="92"/>
      <c r="AI1375" s="92"/>
      <c r="AJ1375" s="92"/>
      <c r="AK1375" s="92"/>
      <c r="AL1375" s="92"/>
      <c r="AM1375" s="92"/>
      <c r="AN1375" s="92"/>
      <c r="AO1375" s="92"/>
      <c r="AP1375" s="92"/>
      <c r="AQ1375" s="92"/>
      <c r="AR1375" s="92"/>
      <c r="AS1375" s="92"/>
      <c r="AT1375" s="92"/>
      <c r="AU1375" s="92"/>
      <c r="AV1375" s="92"/>
      <c r="AW1375" s="92"/>
      <c r="AX1375" s="92"/>
      <c r="AY1375" s="92"/>
      <c r="AZ1375" s="92"/>
      <c r="BA1375" s="92"/>
      <c r="BB1375" s="92"/>
      <c r="BC1375" s="92"/>
      <c r="BD1375" s="92"/>
      <c r="BE1375" s="92"/>
      <c r="BF1375" s="92"/>
      <c r="BG1375" s="92"/>
      <c r="BH1375" s="92"/>
      <c r="BI1375" s="92"/>
      <c r="BJ1375" s="92"/>
      <c r="BK1375" s="92"/>
      <c r="BL1375" s="92"/>
      <c r="BM1375" s="92"/>
      <c r="BN1375" s="92"/>
      <c r="BO1375" s="92"/>
      <c r="BP1375" s="92"/>
      <c r="BQ1375" s="92"/>
      <c r="BR1375" s="92"/>
      <c r="BS1375" s="92"/>
      <c r="BT1375" s="92"/>
      <c r="BU1375" s="92"/>
      <c r="BV1375" s="92"/>
      <c r="BW1375" s="92"/>
      <c r="BX1375" s="92"/>
      <c r="BY1375" s="92"/>
      <c r="BZ1375" s="92"/>
      <c r="CA1375" s="92"/>
      <c r="CB1375" s="92"/>
      <c r="CC1375" s="92"/>
      <c r="CD1375" s="92"/>
      <c r="CE1375" s="92"/>
      <c r="CF1375" s="92"/>
      <c r="CG1375" s="92"/>
      <c r="CH1375" s="92"/>
      <c r="CI1375" s="92"/>
      <c r="CJ1375" s="92"/>
      <c r="CK1375" s="92"/>
      <c r="CL1375" s="92"/>
      <c r="CM1375" s="92"/>
      <c r="CN1375" s="92"/>
      <c r="CO1375" s="92"/>
      <c r="CP1375" s="92"/>
      <c r="CQ1375" s="92"/>
      <c r="CR1375" s="92"/>
      <c r="CS1375" s="92"/>
      <c r="CT1375" s="92"/>
    </row>
    <row r="1376" spans="1:98" s="94" customFormat="1" ht="28.5" customHeight="1">
      <c r="A1376" s="87">
        <v>86</v>
      </c>
      <c r="B1376" s="87"/>
      <c r="C1376" s="87" t="s">
        <v>2633</v>
      </c>
      <c r="D1376" s="87" t="s">
        <v>2564</v>
      </c>
      <c r="E1376" s="87" t="s">
        <v>2634</v>
      </c>
      <c r="F1376" s="87" t="s">
        <v>2635</v>
      </c>
      <c r="G1376" s="86" t="s">
        <v>3574</v>
      </c>
      <c r="H1376" s="203">
        <v>3750</v>
      </c>
      <c r="I1376" s="203"/>
      <c r="J1376" s="203"/>
      <c r="K1376" s="87" t="s">
        <v>2636</v>
      </c>
      <c r="L1376" s="87" t="s">
        <v>2637</v>
      </c>
      <c r="M1376" s="87"/>
      <c r="N1376" s="92"/>
      <c r="O1376" s="92"/>
      <c r="P1376" s="92"/>
      <c r="Q1376" s="92"/>
      <c r="R1376" s="92"/>
      <c r="S1376" s="92"/>
      <c r="T1376" s="92"/>
      <c r="U1376" s="92"/>
      <c r="V1376" s="92"/>
      <c r="W1376" s="92"/>
      <c r="X1376" s="92"/>
      <c r="Y1376" s="92"/>
      <c r="Z1376" s="92"/>
      <c r="AA1376" s="92"/>
      <c r="AB1376" s="92"/>
      <c r="AC1376" s="92"/>
      <c r="AD1376" s="92"/>
      <c r="AE1376" s="92"/>
      <c r="AF1376" s="92"/>
      <c r="AG1376" s="92"/>
      <c r="AH1376" s="92"/>
      <c r="AI1376" s="92"/>
      <c r="AJ1376" s="92"/>
      <c r="AK1376" s="92"/>
      <c r="AL1376" s="92"/>
      <c r="AM1376" s="92"/>
      <c r="AN1376" s="92"/>
      <c r="AO1376" s="92"/>
      <c r="AP1376" s="92"/>
      <c r="AQ1376" s="92"/>
      <c r="AR1376" s="92"/>
      <c r="AS1376" s="92"/>
      <c r="AT1376" s="92"/>
      <c r="AU1376" s="92"/>
      <c r="AV1376" s="92"/>
      <c r="AW1376" s="92"/>
      <c r="AX1376" s="92"/>
      <c r="AY1376" s="92"/>
      <c r="AZ1376" s="92"/>
      <c r="BA1376" s="92"/>
      <c r="BB1376" s="92"/>
      <c r="BC1376" s="92"/>
      <c r="BD1376" s="92"/>
      <c r="BE1376" s="92"/>
      <c r="BF1376" s="92"/>
      <c r="BG1376" s="92"/>
      <c r="BH1376" s="92"/>
      <c r="BI1376" s="92"/>
      <c r="BJ1376" s="92"/>
      <c r="BK1376" s="92"/>
      <c r="BL1376" s="92"/>
      <c r="BM1376" s="92"/>
      <c r="BN1376" s="92"/>
      <c r="BO1376" s="92"/>
      <c r="BP1376" s="92"/>
      <c r="BQ1376" s="92"/>
      <c r="BR1376" s="92"/>
      <c r="BS1376" s="92"/>
      <c r="BT1376" s="92"/>
      <c r="BU1376" s="92"/>
      <c r="BV1376" s="92"/>
      <c r="BW1376" s="92"/>
      <c r="BX1376" s="92"/>
      <c r="BY1376" s="92"/>
      <c r="BZ1376" s="92"/>
      <c r="CA1376" s="92"/>
      <c r="CB1376" s="92"/>
      <c r="CC1376" s="92"/>
      <c r="CD1376" s="92"/>
      <c r="CE1376" s="92"/>
      <c r="CF1376" s="92"/>
      <c r="CG1376" s="92"/>
      <c r="CH1376" s="92"/>
      <c r="CI1376" s="92"/>
      <c r="CJ1376" s="92"/>
      <c r="CK1376" s="92"/>
      <c r="CL1376" s="92"/>
      <c r="CM1376" s="92"/>
      <c r="CN1376" s="92"/>
      <c r="CO1376" s="92"/>
      <c r="CP1376" s="92"/>
      <c r="CQ1376" s="92"/>
      <c r="CR1376" s="92"/>
      <c r="CS1376" s="92"/>
      <c r="CT1376" s="92"/>
    </row>
    <row r="1377" spans="1:98" s="94" customFormat="1" ht="28.5" customHeight="1">
      <c r="A1377" s="87"/>
      <c r="B1377" s="87"/>
      <c r="C1377" s="87" t="s">
        <v>2638</v>
      </c>
      <c r="D1377" s="87"/>
      <c r="E1377" s="87"/>
      <c r="F1377" s="87"/>
      <c r="G1377" s="86" t="s">
        <v>3574</v>
      </c>
      <c r="H1377" s="203">
        <v>3750</v>
      </c>
      <c r="I1377" s="203"/>
      <c r="J1377" s="203"/>
      <c r="K1377" s="87"/>
      <c r="L1377" s="87"/>
      <c r="M1377" s="87"/>
      <c r="N1377" s="92"/>
      <c r="O1377" s="92"/>
      <c r="P1377" s="92"/>
      <c r="Q1377" s="92"/>
      <c r="R1377" s="92"/>
      <c r="S1377" s="92"/>
      <c r="T1377" s="92"/>
      <c r="U1377" s="92"/>
      <c r="V1377" s="92"/>
      <c r="W1377" s="92"/>
      <c r="X1377" s="92"/>
      <c r="Y1377" s="92"/>
      <c r="Z1377" s="92"/>
      <c r="AA1377" s="92"/>
      <c r="AB1377" s="92"/>
      <c r="AC1377" s="92"/>
      <c r="AD1377" s="92"/>
      <c r="AE1377" s="92"/>
      <c r="AF1377" s="92"/>
      <c r="AG1377" s="92"/>
      <c r="AH1377" s="92"/>
      <c r="AI1377" s="92"/>
      <c r="AJ1377" s="92"/>
      <c r="AK1377" s="92"/>
      <c r="AL1377" s="92"/>
      <c r="AM1377" s="92"/>
      <c r="AN1377" s="92"/>
      <c r="AO1377" s="92"/>
      <c r="AP1377" s="92"/>
      <c r="AQ1377" s="92"/>
      <c r="AR1377" s="92"/>
      <c r="AS1377" s="92"/>
      <c r="AT1377" s="92"/>
      <c r="AU1377" s="92"/>
      <c r="AV1377" s="92"/>
      <c r="AW1377" s="92"/>
      <c r="AX1377" s="92"/>
      <c r="AY1377" s="92"/>
      <c r="AZ1377" s="92"/>
      <c r="BA1377" s="92"/>
      <c r="BB1377" s="92"/>
      <c r="BC1377" s="92"/>
      <c r="BD1377" s="92"/>
      <c r="BE1377" s="92"/>
      <c r="BF1377" s="92"/>
      <c r="BG1377" s="92"/>
      <c r="BH1377" s="92"/>
      <c r="BI1377" s="92"/>
      <c r="BJ1377" s="92"/>
      <c r="BK1377" s="92"/>
      <c r="BL1377" s="92"/>
      <c r="BM1377" s="92"/>
      <c r="BN1377" s="92"/>
      <c r="BO1377" s="92"/>
      <c r="BP1377" s="92"/>
      <c r="BQ1377" s="92"/>
      <c r="BR1377" s="92"/>
      <c r="BS1377" s="92"/>
      <c r="BT1377" s="92"/>
      <c r="BU1377" s="92"/>
      <c r="BV1377" s="92"/>
      <c r="BW1377" s="92"/>
      <c r="BX1377" s="92"/>
      <c r="BY1377" s="92"/>
      <c r="BZ1377" s="92"/>
      <c r="CA1377" s="92"/>
      <c r="CB1377" s="92"/>
      <c r="CC1377" s="92"/>
      <c r="CD1377" s="92"/>
      <c r="CE1377" s="92"/>
      <c r="CF1377" s="92"/>
      <c r="CG1377" s="92"/>
      <c r="CH1377" s="92"/>
      <c r="CI1377" s="92"/>
      <c r="CJ1377" s="92"/>
      <c r="CK1377" s="92"/>
      <c r="CL1377" s="92"/>
      <c r="CM1377" s="92"/>
      <c r="CN1377" s="92"/>
      <c r="CO1377" s="92"/>
      <c r="CP1377" s="92"/>
      <c r="CQ1377" s="92"/>
      <c r="CR1377" s="92"/>
      <c r="CS1377" s="92"/>
      <c r="CT1377" s="92"/>
    </row>
    <row r="1378" spans="1:98" s="94" customFormat="1" ht="30" customHeight="1">
      <c r="A1378" s="87">
        <v>87</v>
      </c>
      <c r="B1378" s="87"/>
      <c r="C1378" s="87" t="s">
        <v>2639</v>
      </c>
      <c r="D1378" s="87" t="s">
        <v>2640</v>
      </c>
      <c r="E1378" s="87" t="s">
        <v>2641</v>
      </c>
      <c r="F1378" s="87" t="s">
        <v>2642</v>
      </c>
      <c r="G1378" s="86" t="s">
        <v>3574</v>
      </c>
      <c r="H1378" s="203">
        <v>6600</v>
      </c>
      <c r="I1378" s="203"/>
      <c r="J1378" s="203"/>
      <c r="K1378" s="87" t="s">
        <v>2643</v>
      </c>
      <c r="L1378" s="87" t="s">
        <v>2644</v>
      </c>
      <c r="M1378" s="87"/>
      <c r="N1378" s="92"/>
      <c r="O1378" s="92"/>
      <c r="P1378" s="92"/>
      <c r="Q1378" s="92"/>
      <c r="R1378" s="92"/>
      <c r="S1378" s="92"/>
      <c r="T1378" s="92"/>
      <c r="U1378" s="92"/>
      <c r="V1378" s="92"/>
      <c r="W1378" s="92"/>
      <c r="X1378" s="92"/>
      <c r="Y1378" s="92"/>
      <c r="Z1378" s="92"/>
      <c r="AA1378" s="92"/>
      <c r="AB1378" s="92"/>
      <c r="AC1378" s="92"/>
      <c r="AD1378" s="92"/>
      <c r="AE1378" s="92"/>
      <c r="AF1378" s="92"/>
      <c r="AG1378" s="92"/>
      <c r="AH1378" s="92"/>
      <c r="AI1378" s="92"/>
      <c r="AJ1378" s="92"/>
      <c r="AK1378" s="92"/>
      <c r="AL1378" s="92"/>
      <c r="AM1378" s="92"/>
      <c r="AN1378" s="92"/>
      <c r="AO1378" s="92"/>
      <c r="AP1378" s="92"/>
      <c r="AQ1378" s="92"/>
      <c r="AR1378" s="92"/>
      <c r="AS1378" s="92"/>
      <c r="AT1378" s="92"/>
      <c r="AU1378" s="92"/>
      <c r="AV1378" s="92"/>
      <c r="AW1378" s="92"/>
      <c r="AX1378" s="92"/>
      <c r="AY1378" s="92"/>
      <c r="AZ1378" s="92"/>
      <c r="BA1378" s="92"/>
      <c r="BB1378" s="92"/>
      <c r="BC1378" s="92"/>
      <c r="BD1378" s="92"/>
      <c r="BE1378" s="92"/>
      <c r="BF1378" s="92"/>
      <c r="BG1378" s="92"/>
      <c r="BH1378" s="92"/>
      <c r="BI1378" s="92"/>
      <c r="BJ1378" s="92"/>
      <c r="BK1378" s="92"/>
      <c r="BL1378" s="92"/>
      <c r="BM1378" s="92"/>
      <c r="BN1378" s="92"/>
      <c r="BO1378" s="92"/>
      <c r="BP1378" s="92"/>
      <c r="BQ1378" s="92"/>
      <c r="BR1378" s="92"/>
      <c r="BS1378" s="92"/>
      <c r="BT1378" s="92"/>
      <c r="BU1378" s="92"/>
      <c r="BV1378" s="92"/>
      <c r="BW1378" s="92"/>
      <c r="BX1378" s="92"/>
      <c r="BY1378" s="92"/>
      <c r="BZ1378" s="92"/>
      <c r="CA1378" s="92"/>
      <c r="CB1378" s="92"/>
      <c r="CC1378" s="92"/>
      <c r="CD1378" s="92"/>
      <c r="CE1378" s="92"/>
      <c r="CF1378" s="92"/>
      <c r="CG1378" s="92"/>
      <c r="CH1378" s="92"/>
      <c r="CI1378" s="92"/>
      <c r="CJ1378" s="92"/>
      <c r="CK1378" s="92"/>
      <c r="CL1378" s="92"/>
      <c r="CM1378" s="92"/>
      <c r="CN1378" s="92"/>
      <c r="CO1378" s="92"/>
      <c r="CP1378" s="92"/>
      <c r="CQ1378" s="92"/>
      <c r="CR1378" s="92"/>
      <c r="CS1378" s="92"/>
      <c r="CT1378" s="92"/>
    </row>
    <row r="1379" spans="1:98" s="94" customFormat="1" ht="30" customHeight="1">
      <c r="A1379" s="87">
        <v>88</v>
      </c>
      <c r="B1379" s="87"/>
      <c r="C1379" s="87" t="s">
        <v>2645</v>
      </c>
      <c r="D1379" s="87" t="s">
        <v>2640</v>
      </c>
      <c r="E1379" s="87" t="s">
        <v>2646</v>
      </c>
      <c r="F1379" s="87" t="s">
        <v>2647</v>
      </c>
      <c r="G1379" s="86" t="s">
        <v>3574</v>
      </c>
      <c r="H1379" s="203">
        <v>5500</v>
      </c>
      <c r="I1379" s="203"/>
      <c r="J1379" s="203"/>
      <c r="K1379" s="87" t="s">
        <v>2643</v>
      </c>
      <c r="L1379" s="87" t="s">
        <v>2648</v>
      </c>
      <c r="M1379" s="87"/>
      <c r="N1379" s="92"/>
      <c r="O1379" s="92"/>
      <c r="P1379" s="92"/>
      <c r="Q1379" s="92"/>
      <c r="R1379" s="92"/>
      <c r="S1379" s="92"/>
      <c r="T1379" s="92"/>
      <c r="U1379" s="92"/>
      <c r="V1379" s="92"/>
      <c r="W1379" s="92"/>
      <c r="X1379" s="92"/>
      <c r="Y1379" s="92"/>
      <c r="Z1379" s="92"/>
      <c r="AA1379" s="92"/>
      <c r="AB1379" s="92"/>
      <c r="AC1379" s="92"/>
      <c r="AD1379" s="92"/>
      <c r="AE1379" s="92"/>
      <c r="AF1379" s="92"/>
      <c r="AG1379" s="92"/>
      <c r="AH1379" s="92"/>
      <c r="AI1379" s="92"/>
      <c r="AJ1379" s="92"/>
      <c r="AK1379" s="92"/>
      <c r="AL1379" s="92"/>
      <c r="AM1379" s="92"/>
      <c r="AN1379" s="92"/>
      <c r="AO1379" s="92"/>
      <c r="AP1379" s="92"/>
      <c r="AQ1379" s="92"/>
      <c r="AR1379" s="92"/>
      <c r="AS1379" s="92"/>
      <c r="AT1379" s="92"/>
      <c r="AU1379" s="92"/>
      <c r="AV1379" s="92"/>
      <c r="AW1379" s="92"/>
      <c r="AX1379" s="92"/>
      <c r="AY1379" s="92"/>
      <c r="AZ1379" s="92"/>
      <c r="BA1379" s="92"/>
      <c r="BB1379" s="92"/>
      <c r="BC1379" s="92"/>
      <c r="BD1379" s="92"/>
      <c r="BE1379" s="92"/>
      <c r="BF1379" s="92"/>
      <c r="BG1379" s="92"/>
      <c r="BH1379" s="92"/>
      <c r="BI1379" s="92"/>
      <c r="BJ1379" s="92"/>
      <c r="BK1379" s="92"/>
      <c r="BL1379" s="92"/>
      <c r="BM1379" s="92"/>
      <c r="BN1379" s="92"/>
      <c r="BO1379" s="92"/>
      <c r="BP1379" s="92"/>
      <c r="BQ1379" s="92"/>
      <c r="BR1379" s="92"/>
      <c r="BS1379" s="92"/>
      <c r="BT1379" s="92"/>
      <c r="BU1379" s="92"/>
      <c r="BV1379" s="92"/>
      <c r="BW1379" s="92"/>
      <c r="BX1379" s="92"/>
      <c r="BY1379" s="92"/>
      <c r="BZ1379" s="92"/>
      <c r="CA1379" s="92"/>
      <c r="CB1379" s="92"/>
      <c r="CC1379" s="92"/>
      <c r="CD1379" s="92"/>
      <c r="CE1379" s="92"/>
      <c r="CF1379" s="92"/>
      <c r="CG1379" s="92"/>
      <c r="CH1379" s="92"/>
      <c r="CI1379" s="92"/>
      <c r="CJ1379" s="92"/>
      <c r="CK1379" s="92"/>
      <c r="CL1379" s="92"/>
      <c r="CM1379" s="92"/>
      <c r="CN1379" s="92"/>
      <c r="CO1379" s="92"/>
      <c r="CP1379" s="92"/>
      <c r="CQ1379" s="92"/>
      <c r="CR1379" s="92"/>
      <c r="CS1379" s="92"/>
      <c r="CT1379" s="92"/>
    </row>
    <row r="1380" spans="1:98" s="94" customFormat="1" ht="29.25" customHeight="1">
      <c r="A1380" s="87">
        <v>89</v>
      </c>
      <c r="B1380" s="87"/>
      <c r="C1380" s="87" t="s">
        <v>2649</v>
      </c>
      <c r="D1380" s="87" t="s">
        <v>2650</v>
      </c>
      <c r="E1380" s="87" t="s">
        <v>2651</v>
      </c>
      <c r="F1380" s="87" t="s">
        <v>2652</v>
      </c>
      <c r="G1380" s="86" t="s">
        <v>3574</v>
      </c>
      <c r="H1380" s="203">
        <v>7700</v>
      </c>
      <c r="I1380" s="203"/>
      <c r="J1380" s="203"/>
      <c r="K1380" s="87" t="s">
        <v>2653</v>
      </c>
      <c r="L1380" s="87" t="s">
        <v>2654</v>
      </c>
      <c r="M1380" s="87"/>
      <c r="N1380" s="92"/>
      <c r="O1380" s="92"/>
      <c r="P1380" s="92"/>
      <c r="Q1380" s="92"/>
      <c r="R1380" s="92"/>
      <c r="S1380" s="92"/>
      <c r="T1380" s="92"/>
      <c r="U1380" s="92"/>
      <c r="V1380" s="92"/>
      <c r="W1380" s="92"/>
      <c r="X1380" s="92"/>
      <c r="Y1380" s="92"/>
      <c r="Z1380" s="92"/>
      <c r="AA1380" s="92"/>
      <c r="AB1380" s="92"/>
      <c r="AC1380" s="92"/>
      <c r="AD1380" s="92"/>
      <c r="AE1380" s="92"/>
      <c r="AF1380" s="92"/>
      <c r="AG1380" s="92"/>
      <c r="AH1380" s="92"/>
      <c r="AI1380" s="92"/>
      <c r="AJ1380" s="92"/>
      <c r="AK1380" s="92"/>
      <c r="AL1380" s="92"/>
      <c r="AM1380" s="92"/>
      <c r="AN1380" s="92"/>
      <c r="AO1380" s="92"/>
      <c r="AP1380" s="92"/>
      <c r="AQ1380" s="92"/>
      <c r="AR1380" s="92"/>
      <c r="AS1380" s="92"/>
      <c r="AT1380" s="92"/>
      <c r="AU1380" s="92"/>
      <c r="AV1380" s="92"/>
      <c r="AW1380" s="92"/>
      <c r="AX1380" s="92"/>
      <c r="AY1380" s="92"/>
      <c r="AZ1380" s="92"/>
      <c r="BA1380" s="92"/>
      <c r="BB1380" s="92"/>
      <c r="BC1380" s="92"/>
      <c r="BD1380" s="92"/>
      <c r="BE1380" s="92"/>
      <c r="BF1380" s="92"/>
      <c r="BG1380" s="92"/>
      <c r="BH1380" s="92"/>
      <c r="BI1380" s="92"/>
      <c r="BJ1380" s="92"/>
      <c r="BK1380" s="92"/>
      <c r="BL1380" s="92"/>
      <c r="BM1380" s="92"/>
      <c r="BN1380" s="92"/>
      <c r="BO1380" s="92"/>
      <c r="BP1380" s="92"/>
      <c r="BQ1380" s="92"/>
      <c r="BR1380" s="92"/>
      <c r="BS1380" s="92"/>
      <c r="BT1380" s="92"/>
      <c r="BU1380" s="92"/>
      <c r="BV1380" s="92"/>
      <c r="BW1380" s="92"/>
      <c r="BX1380" s="92"/>
      <c r="BY1380" s="92"/>
      <c r="BZ1380" s="92"/>
      <c r="CA1380" s="92"/>
      <c r="CB1380" s="92"/>
      <c r="CC1380" s="92"/>
      <c r="CD1380" s="92"/>
      <c r="CE1380" s="92"/>
      <c r="CF1380" s="92"/>
      <c r="CG1380" s="92"/>
      <c r="CH1380" s="92"/>
      <c r="CI1380" s="92"/>
      <c r="CJ1380" s="92"/>
      <c r="CK1380" s="92"/>
      <c r="CL1380" s="92"/>
      <c r="CM1380" s="92"/>
      <c r="CN1380" s="92"/>
      <c r="CO1380" s="92"/>
      <c r="CP1380" s="92"/>
      <c r="CQ1380" s="92"/>
      <c r="CR1380" s="92"/>
      <c r="CS1380" s="92"/>
      <c r="CT1380" s="92"/>
    </row>
    <row r="1381" spans="1:98" s="94" customFormat="1" ht="38.25">
      <c r="A1381" s="87">
        <v>90</v>
      </c>
      <c r="B1381" s="87"/>
      <c r="C1381" s="87" t="s">
        <v>2655</v>
      </c>
      <c r="D1381" s="87" t="s">
        <v>2640</v>
      </c>
      <c r="E1381" s="87" t="s">
        <v>2656</v>
      </c>
      <c r="F1381" s="87" t="s">
        <v>2657</v>
      </c>
      <c r="G1381" s="86" t="s">
        <v>6172</v>
      </c>
      <c r="H1381" s="203">
        <v>1</v>
      </c>
      <c r="I1381" s="203"/>
      <c r="J1381" s="203"/>
      <c r="K1381" s="87" t="s">
        <v>2653</v>
      </c>
      <c r="L1381" s="87" t="s">
        <v>2658</v>
      </c>
      <c r="M1381" s="87"/>
      <c r="N1381" s="92"/>
      <c r="O1381" s="92"/>
      <c r="P1381" s="92"/>
      <c r="Q1381" s="92"/>
      <c r="R1381" s="92"/>
      <c r="S1381" s="92"/>
      <c r="T1381" s="92"/>
      <c r="U1381" s="92"/>
      <c r="V1381" s="92"/>
      <c r="W1381" s="92"/>
      <c r="X1381" s="92"/>
      <c r="Y1381" s="92"/>
      <c r="Z1381" s="92"/>
      <c r="AA1381" s="92"/>
      <c r="AB1381" s="92"/>
      <c r="AC1381" s="92"/>
      <c r="AD1381" s="92"/>
      <c r="AE1381" s="92"/>
      <c r="AF1381" s="92"/>
      <c r="AG1381" s="92"/>
      <c r="AH1381" s="92"/>
      <c r="AI1381" s="92"/>
      <c r="AJ1381" s="92"/>
      <c r="AK1381" s="92"/>
      <c r="AL1381" s="92"/>
      <c r="AM1381" s="92"/>
      <c r="AN1381" s="92"/>
      <c r="AO1381" s="92"/>
      <c r="AP1381" s="92"/>
      <c r="AQ1381" s="92"/>
      <c r="AR1381" s="92"/>
      <c r="AS1381" s="92"/>
      <c r="AT1381" s="92"/>
      <c r="AU1381" s="92"/>
      <c r="AV1381" s="92"/>
      <c r="AW1381" s="92"/>
      <c r="AX1381" s="92"/>
      <c r="AY1381" s="92"/>
      <c r="AZ1381" s="92"/>
      <c r="BA1381" s="92"/>
      <c r="BB1381" s="92"/>
      <c r="BC1381" s="92"/>
      <c r="BD1381" s="92"/>
      <c r="BE1381" s="92"/>
      <c r="BF1381" s="92"/>
      <c r="BG1381" s="92"/>
      <c r="BH1381" s="92"/>
      <c r="BI1381" s="92"/>
      <c r="BJ1381" s="92"/>
      <c r="BK1381" s="92"/>
      <c r="BL1381" s="92"/>
      <c r="BM1381" s="92"/>
      <c r="BN1381" s="92"/>
      <c r="BO1381" s="92"/>
      <c r="BP1381" s="92"/>
      <c r="BQ1381" s="92"/>
      <c r="BR1381" s="92"/>
      <c r="BS1381" s="92"/>
      <c r="BT1381" s="92"/>
      <c r="BU1381" s="92"/>
      <c r="BV1381" s="92"/>
      <c r="BW1381" s="92"/>
      <c r="BX1381" s="92"/>
      <c r="BY1381" s="92"/>
      <c r="BZ1381" s="92"/>
      <c r="CA1381" s="92"/>
      <c r="CB1381" s="92"/>
      <c r="CC1381" s="92"/>
      <c r="CD1381" s="92"/>
      <c r="CE1381" s="92"/>
      <c r="CF1381" s="92"/>
      <c r="CG1381" s="92"/>
      <c r="CH1381" s="92"/>
      <c r="CI1381" s="92"/>
      <c r="CJ1381" s="92"/>
      <c r="CK1381" s="92"/>
      <c r="CL1381" s="92"/>
      <c r="CM1381" s="92"/>
      <c r="CN1381" s="92"/>
      <c r="CO1381" s="92"/>
      <c r="CP1381" s="92"/>
      <c r="CQ1381" s="92"/>
      <c r="CR1381" s="92"/>
      <c r="CS1381" s="92"/>
      <c r="CT1381" s="92"/>
    </row>
    <row r="1382" spans="1:98" s="94" customFormat="1" ht="38.25">
      <c r="A1382" s="87">
        <v>91</v>
      </c>
      <c r="B1382" s="87"/>
      <c r="C1382" s="87" t="s">
        <v>2655</v>
      </c>
      <c r="D1382" s="87" t="s">
        <v>2640</v>
      </c>
      <c r="E1382" s="87" t="s">
        <v>2656</v>
      </c>
      <c r="F1382" s="87" t="s">
        <v>2659</v>
      </c>
      <c r="G1382" s="90" t="s">
        <v>3574</v>
      </c>
      <c r="H1382" s="203">
        <v>400</v>
      </c>
      <c r="I1382" s="203"/>
      <c r="J1382" s="203"/>
      <c r="K1382" s="87" t="s">
        <v>2653</v>
      </c>
      <c r="L1382" s="87" t="s">
        <v>2660</v>
      </c>
      <c r="M1382" s="87"/>
      <c r="N1382" s="92"/>
      <c r="O1382" s="92"/>
      <c r="P1382" s="92"/>
      <c r="Q1382" s="92"/>
      <c r="R1382" s="92"/>
      <c r="S1382" s="92"/>
      <c r="T1382" s="92"/>
      <c r="U1382" s="92"/>
      <c r="V1382" s="92"/>
      <c r="W1382" s="92"/>
      <c r="X1382" s="92"/>
      <c r="Y1382" s="92"/>
      <c r="Z1382" s="92"/>
      <c r="AA1382" s="92"/>
      <c r="AB1382" s="92"/>
      <c r="AC1382" s="92"/>
      <c r="AD1382" s="92"/>
      <c r="AE1382" s="92"/>
      <c r="AF1382" s="92"/>
      <c r="AG1382" s="92"/>
      <c r="AH1382" s="92"/>
      <c r="AI1382" s="92"/>
      <c r="AJ1382" s="92"/>
      <c r="AK1382" s="92"/>
      <c r="AL1382" s="92"/>
      <c r="AM1382" s="92"/>
      <c r="AN1382" s="92"/>
      <c r="AO1382" s="92"/>
      <c r="AP1382" s="92"/>
      <c r="AQ1382" s="92"/>
      <c r="AR1382" s="92"/>
      <c r="AS1382" s="92"/>
      <c r="AT1382" s="92"/>
      <c r="AU1382" s="92"/>
      <c r="AV1382" s="92"/>
      <c r="AW1382" s="92"/>
      <c r="AX1382" s="92"/>
      <c r="AY1382" s="92"/>
      <c r="AZ1382" s="92"/>
      <c r="BA1382" s="92"/>
      <c r="BB1382" s="92"/>
      <c r="BC1382" s="92"/>
      <c r="BD1382" s="92"/>
      <c r="BE1382" s="92"/>
      <c r="BF1382" s="92"/>
      <c r="BG1382" s="92"/>
      <c r="BH1382" s="92"/>
      <c r="BI1382" s="92"/>
      <c r="BJ1382" s="92"/>
      <c r="BK1382" s="92"/>
      <c r="BL1382" s="92"/>
      <c r="BM1382" s="92"/>
      <c r="BN1382" s="92"/>
      <c r="BO1382" s="92"/>
      <c r="BP1382" s="92"/>
      <c r="BQ1382" s="92"/>
      <c r="BR1382" s="92"/>
      <c r="BS1382" s="92"/>
      <c r="BT1382" s="92"/>
      <c r="BU1382" s="92"/>
      <c r="BV1382" s="92"/>
      <c r="BW1382" s="92"/>
      <c r="BX1382" s="92"/>
      <c r="BY1382" s="92"/>
      <c r="BZ1382" s="92"/>
      <c r="CA1382" s="92"/>
      <c r="CB1382" s="92"/>
      <c r="CC1382" s="92"/>
      <c r="CD1382" s="92"/>
      <c r="CE1382" s="92"/>
      <c r="CF1382" s="92"/>
      <c r="CG1382" s="92"/>
      <c r="CH1382" s="92"/>
      <c r="CI1382" s="92"/>
      <c r="CJ1382" s="92"/>
      <c r="CK1382" s="92"/>
      <c r="CL1382" s="92"/>
      <c r="CM1382" s="92"/>
      <c r="CN1382" s="92"/>
      <c r="CO1382" s="92"/>
      <c r="CP1382" s="92"/>
      <c r="CQ1382" s="92"/>
      <c r="CR1382" s="92"/>
      <c r="CS1382" s="92"/>
      <c r="CT1382" s="92"/>
    </row>
    <row r="1383" spans="1:98" s="94" customFormat="1" ht="16.5" customHeight="1">
      <c r="A1383" s="87">
        <v>92</v>
      </c>
      <c r="B1383" s="87"/>
      <c r="C1383" s="87" t="s">
        <v>2661</v>
      </c>
      <c r="D1383" s="87" t="s">
        <v>5452</v>
      </c>
      <c r="E1383" s="87" t="s">
        <v>2662</v>
      </c>
      <c r="F1383" s="87" t="s">
        <v>2663</v>
      </c>
      <c r="G1383" s="90" t="s">
        <v>3574</v>
      </c>
      <c r="H1383" s="203">
        <v>4000</v>
      </c>
      <c r="I1383" s="203"/>
      <c r="J1383" s="203"/>
      <c r="K1383" s="87" t="s">
        <v>2664</v>
      </c>
      <c r="L1383" s="87" t="s">
        <v>2665</v>
      </c>
      <c r="M1383" s="87"/>
      <c r="N1383" s="92"/>
      <c r="O1383" s="92"/>
      <c r="P1383" s="92"/>
      <c r="Q1383" s="92"/>
      <c r="R1383" s="92"/>
      <c r="S1383" s="92"/>
      <c r="T1383" s="92"/>
      <c r="U1383" s="92"/>
      <c r="V1383" s="92"/>
      <c r="W1383" s="92"/>
      <c r="X1383" s="92"/>
      <c r="Y1383" s="92"/>
      <c r="Z1383" s="92"/>
      <c r="AA1383" s="92"/>
      <c r="AB1383" s="92"/>
      <c r="AC1383" s="92"/>
      <c r="AD1383" s="92"/>
      <c r="AE1383" s="92"/>
      <c r="AF1383" s="92"/>
      <c r="AG1383" s="92"/>
      <c r="AH1383" s="92"/>
      <c r="AI1383" s="92"/>
      <c r="AJ1383" s="92"/>
      <c r="AK1383" s="92"/>
      <c r="AL1383" s="92"/>
      <c r="AM1383" s="92"/>
      <c r="AN1383" s="92"/>
      <c r="AO1383" s="92"/>
      <c r="AP1383" s="92"/>
      <c r="AQ1383" s="92"/>
      <c r="AR1383" s="92"/>
      <c r="AS1383" s="92"/>
      <c r="AT1383" s="92"/>
      <c r="AU1383" s="92"/>
      <c r="AV1383" s="92"/>
      <c r="AW1383" s="92"/>
      <c r="AX1383" s="92"/>
      <c r="AY1383" s="92"/>
      <c r="AZ1383" s="92"/>
      <c r="BA1383" s="92"/>
      <c r="BB1383" s="92"/>
      <c r="BC1383" s="92"/>
      <c r="BD1383" s="92"/>
      <c r="BE1383" s="92"/>
      <c r="BF1383" s="92"/>
      <c r="BG1383" s="92"/>
      <c r="BH1383" s="92"/>
      <c r="BI1383" s="92"/>
      <c r="BJ1383" s="92"/>
      <c r="BK1383" s="92"/>
      <c r="BL1383" s="92"/>
      <c r="BM1383" s="92"/>
      <c r="BN1383" s="92"/>
      <c r="BO1383" s="92"/>
      <c r="BP1383" s="92"/>
      <c r="BQ1383" s="92"/>
      <c r="BR1383" s="92"/>
      <c r="BS1383" s="92"/>
      <c r="BT1383" s="92"/>
      <c r="BU1383" s="92"/>
      <c r="BV1383" s="92"/>
      <c r="BW1383" s="92"/>
      <c r="BX1383" s="92"/>
      <c r="BY1383" s="92"/>
      <c r="BZ1383" s="92"/>
      <c r="CA1383" s="92"/>
      <c r="CB1383" s="92"/>
      <c r="CC1383" s="92"/>
      <c r="CD1383" s="92"/>
      <c r="CE1383" s="92"/>
      <c r="CF1383" s="92"/>
      <c r="CG1383" s="92"/>
      <c r="CH1383" s="92"/>
      <c r="CI1383" s="92"/>
      <c r="CJ1383" s="92"/>
      <c r="CK1383" s="92"/>
      <c r="CL1383" s="92"/>
      <c r="CM1383" s="92"/>
      <c r="CN1383" s="92"/>
      <c r="CO1383" s="92"/>
      <c r="CP1383" s="92"/>
      <c r="CQ1383" s="92"/>
      <c r="CR1383" s="92"/>
      <c r="CS1383" s="92"/>
      <c r="CT1383" s="92"/>
    </row>
    <row r="1384" spans="1:98" s="94" customFormat="1" ht="38.25">
      <c r="A1384" s="87">
        <v>93</v>
      </c>
      <c r="B1384" s="87"/>
      <c r="C1384" s="87" t="s">
        <v>2666</v>
      </c>
      <c r="D1384" s="87" t="s">
        <v>2564</v>
      </c>
      <c r="E1384" s="87" t="s">
        <v>2667</v>
      </c>
      <c r="F1384" s="87" t="s">
        <v>2668</v>
      </c>
      <c r="G1384" s="90" t="s">
        <v>3574</v>
      </c>
      <c r="H1384" s="203">
        <v>7195</v>
      </c>
      <c r="I1384" s="203"/>
      <c r="J1384" s="203"/>
      <c r="K1384" s="87" t="s">
        <v>5449</v>
      </c>
      <c r="L1384" s="87" t="s">
        <v>2669</v>
      </c>
      <c r="M1384" s="87"/>
      <c r="N1384" s="92"/>
      <c r="O1384" s="92"/>
      <c r="P1384" s="92"/>
      <c r="Q1384" s="92"/>
      <c r="R1384" s="92"/>
      <c r="S1384" s="92"/>
      <c r="T1384" s="92"/>
      <c r="U1384" s="92"/>
      <c r="V1384" s="92"/>
      <c r="W1384" s="92"/>
      <c r="X1384" s="92"/>
      <c r="Y1384" s="92"/>
      <c r="Z1384" s="92"/>
      <c r="AA1384" s="92"/>
      <c r="AB1384" s="92"/>
      <c r="AC1384" s="92"/>
      <c r="AD1384" s="92"/>
      <c r="AE1384" s="92"/>
      <c r="AF1384" s="92"/>
      <c r="AG1384" s="92"/>
      <c r="AH1384" s="92"/>
      <c r="AI1384" s="92"/>
      <c r="AJ1384" s="92"/>
      <c r="AK1384" s="92"/>
      <c r="AL1384" s="92"/>
      <c r="AM1384" s="92"/>
      <c r="AN1384" s="92"/>
      <c r="AO1384" s="92"/>
      <c r="AP1384" s="92"/>
      <c r="AQ1384" s="92"/>
      <c r="AR1384" s="92"/>
      <c r="AS1384" s="92"/>
      <c r="AT1384" s="92"/>
      <c r="AU1384" s="92"/>
      <c r="AV1384" s="92"/>
      <c r="AW1384" s="92"/>
      <c r="AX1384" s="92"/>
      <c r="AY1384" s="92"/>
      <c r="AZ1384" s="92"/>
      <c r="BA1384" s="92"/>
      <c r="BB1384" s="92"/>
      <c r="BC1384" s="92"/>
      <c r="BD1384" s="92"/>
      <c r="BE1384" s="92"/>
      <c r="BF1384" s="92"/>
      <c r="BG1384" s="92"/>
      <c r="BH1384" s="92"/>
      <c r="BI1384" s="92"/>
      <c r="BJ1384" s="92"/>
      <c r="BK1384" s="92"/>
      <c r="BL1384" s="92"/>
      <c r="BM1384" s="92"/>
      <c r="BN1384" s="92"/>
      <c r="BO1384" s="92"/>
      <c r="BP1384" s="92"/>
      <c r="BQ1384" s="92"/>
      <c r="BR1384" s="92"/>
      <c r="BS1384" s="92"/>
      <c r="BT1384" s="92"/>
      <c r="BU1384" s="92"/>
      <c r="BV1384" s="92"/>
      <c r="BW1384" s="92"/>
      <c r="BX1384" s="92"/>
      <c r="BY1384" s="92"/>
      <c r="BZ1384" s="92"/>
      <c r="CA1384" s="92"/>
      <c r="CB1384" s="92"/>
      <c r="CC1384" s="92"/>
      <c r="CD1384" s="92"/>
      <c r="CE1384" s="92"/>
      <c r="CF1384" s="92"/>
      <c r="CG1384" s="92"/>
      <c r="CH1384" s="92"/>
      <c r="CI1384" s="92"/>
      <c r="CJ1384" s="92"/>
      <c r="CK1384" s="92"/>
      <c r="CL1384" s="92"/>
      <c r="CM1384" s="92"/>
      <c r="CN1384" s="92"/>
      <c r="CO1384" s="92"/>
      <c r="CP1384" s="92"/>
      <c r="CQ1384" s="92"/>
      <c r="CR1384" s="92"/>
      <c r="CS1384" s="92"/>
      <c r="CT1384" s="92"/>
    </row>
    <row r="1385" spans="1:98" s="94" customFormat="1" ht="31.5" customHeight="1">
      <c r="A1385" s="87">
        <v>94</v>
      </c>
      <c r="B1385" s="87"/>
      <c r="C1385" s="87" t="s">
        <v>2670</v>
      </c>
      <c r="D1385" s="87" t="s">
        <v>2564</v>
      </c>
      <c r="E1385" s="87" t="s">
        <v>2671</v>
      </c>
      <c r="F1385" s="87" t="s">
        <v>2672</v>
      </c>
      <c r="G1385" s="90" t="s">
        <v>3574</v>
      </c>
      <c r="H1385" s="203">
        <v>200</v>
      </c>
      <c r="I1385" s="203"/>
      <c r="J1385" s="203"/>
      <c r="K1385" s="87" t="s">
        <v>2664</v>
      </c>
      <c r="L1385" s="87" t="s">
        <v>2673</v>
      </c>
      <c r="M1385" s="87"/>
      <c r="N1385" s="92"/>
      <c r="O1385" s="92"/>
      <c r="P1385" s="92"/>
      <c r="Q1385" s="92"/>
      <c r="R1385" s="92"/>
      <c r="S1385" s="92"/>
      <c r="T1385" s="92"/>
      <c r="U1385" s="92"/>
      <c r="V1385" s="92"/>
      <c r="W1385" s="92"/>
      <c r="X1385" s="92"/>
      <c r="Y1385" s="92"/>
      <c r="Z1385" s="92"/>
      <c r="AA1385" s="92"/>
      <c r="AB1385" s="92"/>
      <c r="AC1385" s="92"/>
      <c r="AD1385" s="92"/>
      <c r="AE1385" s="92"/>
      <c r="AF1385" s="92"/>
      <c r="AG1385" s="92"/>
      <c r="AH1385" s="92"/>
      <c r="AI1385" s="92"/>
      <c r="AJ1385" s="92"/>
      <c r="AK1385" s="92"/>
      <c r="AL1385" s="92"/>
      <c r="AM1385" s="92"/>
      <c r="AN1385" s="92"/>
      <c r="AO1385" s="92"/>
      <c r="AP1385" s="92"/>
      <c r="AQ1385" s="92"/>
      <c r="AR1385" s="92"/>
      <c r="AS1385" s="92"/>
      <c r="AT1385" s="92"/>
      <c r="AU1385" s="92"/>
      <c r="AV1385" s="92"/>
      <c r="AW1385" s="92"/>
      <c r="AX1385" s="92"/>
      <c r="AY1385" s="92"/>
      <c r="AZ1385" s="92"/>
      <c r="BA1385" s="92"/>
      <c r="BB1385" s="92"/>
      <c r="BC1385" s="92"/>
      <c r="BD1385" s="92"/>
      <c r="BE1385" s="92"/>
      <c r="BF1385" s="92"/>
      <c r="BG1385" s="92"/>
      <c r="BH1385" s="92"/>
      <c r="BI1385" s="92"/>
      <c r="BJ1385" s="92"/>
      <c r="BK1385" s="92"/>
      <c r="BL1385" s="92"/>
      <c r="BM1385" s="92"/>
      <c r="BN1385" s="92"/>
      <c r="BO1385" s="92"/>
      <c r="BP1385" s="92"/>
      <c r="BQ1385" s="92"/>
      <c r="BR1385" s="92"/>
      <c r="BS1385" s="92"/>
      <c r="BT1385" s="92"/>
      <c r="BU1385" s="92"/>
      <c r="BV1385" s="92"/>
      <c r="BW1385" s="92"/>
      <c r="BX1385" s="92"/>
      <c r="BY1385" s="92"/>
      <c r="BZ1385" s="92"/>
      <c r="CA1385" s="92"/>
      <c r="CB1385" s="92"/>
      <c r="CC1385" s="92"/>
      <c r="CD1385" s="92"/>
      <c r="CE1385" s="92"/>
      <c r="CF1385" s="92"/>
      <c r="CG1385" s="92"/>
      <c r="CH1385" s="92"/>
      <c r="CI1385" s="92"/>
      <c r="CJ1385" s="92"/>
      <c r="CK1385" s="92"/>
      <c r="CL1385" s="92"/>
      <c r="CM1385" s="92"/>
      <c r="CN1385" s="92"/>
      <c r="CO1385" s="92"/>
      <c r="CP1385" s="92"/>
      <c r="CQ1385" s="92"/>
      <c r="CR1385" s="92"/>
      <c r="CS1385" s="92"/>
      <c r="CT1385" s="92"/>
    </row>
    <row r="1386" spans="1:98" s="94" customFormat="1" ht="29.25" customHeight="1">
      <c r="A1386" s="87">
        <v>95</v>
      </c>
      <c r="B1386" s="87"/>
      <c r="C1386" s="87" t="s">
        <v>2674</v>
      </c>
      <c r="D1386" s="87" t="s">
        <v>2564</v>
      </c>
      <c r="E1386" s="87" t="s">
        <v>2671</v>
      </c>
      <c r="F1386" s="87" t="s">
        <v>2675</v>
      </c>
      <c r="G1386" s="90" t="s">
        <v>3574</v>
      </c>
      <c r="H1386" s="203">
        <v>1000</v>
      </c>
      <c r="I1386" s="203"/>
      <c r="J1386" s="203"/>
      <c r="K1386" s="87" t="s">
        <v>2664</v>
      </c>
      <c r="L1386" s="87" t="s">
        <v>2676</v>
      </c>
      <c r="M1386" s="87"/>
      <c r="N1386" s="92"/>
      <c r="O1386" s="92"/>
      <c r="P1386" s="92"/>
      <c r="Q1386" s="92"/>
      <c r="R1386" s="92"/>
      <c r="S1386" s="92"/>
      <c r="T1386" s="92"/>
      <c r="U1386" s="92"/>
      <c r="V1386" s="92"/>
      <c r="W1386" s="92"/>
      <c r="X1386" s="92"/>
      <c r="Y1386" s="92"/>
      <c r="Z1386" s="92"/>
      <c r="AA1386" s="92"/>
      <c r="AB1386" s="92"/>
      <c r="AC1386" s="92"/>
      <c r="AD1386" s="92"/>
      <c r="AE1386" s="92"/>
      <c r="AF1386" s="92"/>
      <c r="AG1386" s="92"/>
      <c r="AH1386" s="92"/>
      <c r="AI1386" s="92"/>
      <c r="AJ1386" s="92"/>
      <c r="AK1386" s="92"/>
      <c r="AL1386" s="92"/>
      <c r="AM1386" s="92"/>
      <c r="AN1386" s="92"/>
      <c r="AO1386" s="92"/>
      <c r="AP1386" s="92"/>
      <c r="AQ1386" s="92"/>
      <c r="AR1386" s="92"/>
      <c r="AS1386" s="92"/>
      <c r="AT1386" s="92"/>
      <c r="AU1386" s="92"/>
      <c r="AV1386" s="92"/>
      <c r="AW1386" s="92"/>
      <c r="AX1386" s="92"/>
      <c r="AY1386" s="92"/>
      <c r="AZ1386" s="92"/>
      <c r="BA1386" s="92"/>
      <c r="BB1386" s="92"/>
      <c r="BC1386" s="92"/>
      <c r="BD1386" s="92"/>
      <c r="BE1386" s="92"/>
      <c r="BF1386" s="92"/>
      <c r="BG1386" s="92"/>
      <c r="BH1386" s="92"/>
      <c r="BI1386" s="92"/>
      <c r="BJ1386" s="92"/>
      <c r="BK1386" s="92"/>
      <c r="BL1386" s="92"/>
      <c r="BM1386" s="92"/>
      <c r="BN1386" s="92"/>
      <c r="BO1386" s="92"/>
      <c r="BP1386" s="92"/>
      <c r="BQ1386" s="92"/>
      <c r="BR1386" s="92"/>
      <c r="BS1386" s="92"/>
      <c r="BT1386" s="92"/>
      <c r="BU1386" s="92"/>
      <c r="BV1386" s="92"/>
      <c r="BW1386" s="92"/>
      <c r="BX1386" s="92"/>
      <c r="BY1386" s="92"/>
      <c r="BZ1386" s="92"/>
      <c r="CA1386" s="92"/>
      <c r="CB1386" s="92"/>
      <c r="CC1386" s="92"/>
      <c r="CD1386" s="92"/>
      <c r="CE1386" s="92"/>
      <c r="CF1386" s="92"/>
      <c r="CG1386" s="92"/>
      <c r="CH1386" s="92"/>
      <c r="CI1386" s="92"/>
      <c r="CJ1386" s="92"/>
      <c r="CK1386" s="92"/>
      <c r="CL1386" s="92"/>
      <c r="CM1386" s="92"/>
      <c r="CN1386" s="92"/>
      <c r="CO1386" s="92"/>
      <c r="CP1386" s="92"/>
      <c r="CQ1386" s="92"/>
      <c r="CR1386" s="92"/>
      <c r="CS1386" s="92"/>
      <c r="CT1386" s="92"/>
    </row>
    <row r="1387" spans="1:98" s="94" customFormat="1" ht="30" customHeight="1">
      <c r="A1387" s="87">
        <v>96</v>
      </c>
      <c r="B1387" s="87"/>
      <c r="C1387" s="87" t="s">
        <v>2677</v>
      </c>
      <c r="D1387" s="87" t="s">
        <v>2601</v>
      </c>
      <c r="E1387" s="87" t="s">
        <v>2678</v>
      </c>
      <c r="F1387" s="87" t="s">
        <v>2679</v>
      </c>
      <c r="G1387" s="90" t="s">
        <v>3574</v>
      </c>
      <c r="H1387" s="203">
        <v>1980</v>
      </c>
      <c r="I1387" s="203"/>
      <c r="J1387" s="203"/>
      <c r="K1387" s="87" t="s">
        <v>2680</v>
      </c>
      <c r="L1387" s="87" t="s">
        <v>2681</v>
      </c>
      <c r="M1387" s="87"/>
      <c r="N1387" s="92"/>
      <c r="O1387" s="92"/>
      <c r="P1387" s="92"/>
      <c r="Q1387" s="92"/>
      <c r="R1387" s="92"/>
      <c r="S1387" s="92"/>
      <c r="T1387" s="92"/>
      <c r="U1387" s="92"/>
      <c r="V1387" s="92"/>
      <c r="W1387" s="92"/>
      <c r="X1387" s="92"/>
      <c r="Y1387" s="92"/>
      <c r="Z1387" s="92"/>
      <c r="AA1387" s="92"/>
      <c r="AB1387" s="92"/>
      <c r="AC1387" s="92"/>
      <c r="AD1387" s="92"/>
      <c r="AE1387" s="92"/>
      <c r="AF1387" s="92"/>
      <c r="AG1387" s="92"/>
      <c r="AH1387" s="92"/>
      <c r="AI1387" s="92"/>
      <c r="AJ1387" s="92"/>
      <c r="AK1387" s="92"/>
      <c r="AL1387" s="92"/>
      <c r="AM1387" s="92"/>
      <c r="AN1387" s="92"/>
      <c r="AO1387" s="92"/>
      <c r="AP1387" s="92"/>
      <c r="AQ1387" s="92"/>
      <c r="AR1387" s="92"/>
      <c r="AS1387" s="92"/>
      <c r="AT1387" s="92"/>
      <c r="AU1387" s="92"/>
      <c r="AV1387" s="92"/>
      <c r="AW1387" s="92"/>
      <c r="AX1387" s="92"/>
      <c r="AY1387" s="92"/>
      <c r="AZ1387" s="92"/>
      <c r="BA1387" s="92"/>
      <c r="BB1387" s="92"/>
      <c r="BC1387" s="92"/>
      <c r="BD1387" s="92"/>
      <c r="BE1387" s="92"/>
      <c r="BF1387" s="92"/>
      <c r="BG1387" s="92"/>
      <c r="BH1387" s="92"/>
      <c r="BI1387" s="92"/>
      <c r="BJ1387" s="92"/>
      <c r="BK1387" s="92"/>
      <c r="BL1387" s="92"/>
      <c r="BM1387" s="92"/>
      <c r="BN1387" s="92"/>
      <c r="BO1387" s="92"/>
      <c r="BP1387" s="92"/>
      <c r="BQ1387" s="92"/>
      <c r="BR1387" s="92"/>
      <c r="BS1387" s="92"/>
      <c r="BT1387" s="92"/>
      <c r="BU1387" s="92"/>
      <c r="BV1387" s="92"/>
      <c r="BW1387" s="92"/>
      <c r="BX1387" s="92"/>
      <c r="BY1387" s="92"/>
      <c r="BZ1387" s="92"/>
      <c r="CA1387" s="92"/>
      <c r="CB1387" s="92"/>
      <c r="CC1387" s="92"/>
      <c r="CD1387" s="92"/>
      <c r="CE1387" s="92"/>
      <c r="CF1387" s="92"/>
      <c r="CG1387" s="92"/>
      <c r="CH1387" s="92"/>
      <c r="CI1387" s="92"/>
      <c r="CJ1387" s="92"/>
      <c r="CK1387" s="92"/>
      <c r="CL1387" s="92"/>
      <c r="CM1387" s="92"/>
      <c r="CN1387" s="92"/>
      <c r="CO1387" s="92"/>
      <c r="CP1387" s="92"/>
      <c r="CQ1387" s="92"/>
      <c r="CR1387" s="92"/>
      <c r="CS1387" s="92"/>
      <c r="CT1387" s="92"/>
    </row>
    <row r="1388" spans="1:98" s="94" customFormat="1" ht="28.5" customHeight="1">
      <c r="A1388" s="87"/>
      <c r="B1388" s="87"/>
      <c r="C1388" s="87" t="s">
        <v>2682</v>
      </c>
      <c r="D1388" s="87"/>
      <c r="E1388" s="87"/>
      <c r="F1388" s="87"/>
      <c r="G1388" s="90" t="s">
        <v>3574</v>
      </c>
      <c r="H1388" s="203"/>
      <c r="I1388" s="203"/>
      <c r="J1388" s="203"/>
      <c r="K1388" s="87"/>
      <c r="L1388" s="87"/>
      <c r="M1388" s="87"/>
      <c r="N1388" s="92"/>
      <c r="O1388" s="92"/>
      <c r="P1388" s="92"/>
      <c r="Q1388" s="92"/>
      <c r="R1388" s="92"/>
      <c r="S1388" s="92"/>
      <c r="T1388" s="92"/>
      <c r="U1388" s="92"/>
      <c r="V1388" s="92"/>
      <c r="W1388" s="92"/>
      <c r="X1388" s="92"/>
      <c r="Y1388" s="92"/>
      <c r="Z1388" s="92"/>
      <c r="AA1388" s="92"/>
      <c r="AB1388" s="92"/>
      <c r="AC1388" s="92"/>
      <c r="AD1388" s="92"/>
      <c r="AE1388" s="92"/>
      <c r="AF1388" s="92"/>
      <c r="AG1388" s="92"/>
      <c r="AH1388" s="92"/>
      <c r="AI1388" s="92"/>
      <c r="AJ1388" s="92"/>
      <c r="AK1388" s="92"/>
      <c r="AL1388" s="92"/>
      <c r="AM1388" s="92"/>
      <c r="AN1388" s="92"/>
      <c r="AO1388" s="92"/>
      <c r="AP1388" s="92"/>
      <c r="AQ1388" s="92"/>
      <c r="AR1388" s="92"/>
      <c r="AS1388" s="92"/>
      <c r="AT1388" s="92"/>
      <c r="AU1388" s="92"/>
      <c r="AV1388" s="92"/>
      <c r="AW1388" s="92"/>
      <c r="AX1388" s="92"/>
      <c r="AY1388" s="92"/>
      <c r="AZ1388" s="92"/>
      <c r="BA1388" s="92"/>
      <c r="BB1388" s="92"/>
      <c r="BC1388" s="92"/>
      <c r="BD1388" s="92"/>
      <c r="BE1388" s="92"/>
      <c r="BF1388" s="92"/>
      <c r="BG1388" s="92"/>
      <c r="BH1388" s="92"/>
      <c r="BI1388" s="92"/>
      <c r="BJ1388" s="92"/>
      <c r="BK1388" s="92"/>
      <c r="BL1388" s="92"/>
      <c r="BM1388" s="92"/>
      <c r="BN1388" s="92"/>
      <c r="BO1388" s="92"/>
      <c r="BP1388" s="92"/>
      <c r="BQ1388" s="92"/>
      <c r="BR1388" s="92"/>
      <c r="BS1388" s="92"/>
      <c r="BT1388" s="92"/>
      <c r="BU1388" s="92"/>
      <c r="BV1388" s="92"/>
      <c r="BW1388" s="92"/>
      <c r="BX1388" s="92"/>
      <c r="BY1388" s="92"/>
      <c r="BZ1388" s="92"/>
      <c r="CA1388" s="92"/>
      <c r="CB1388" s="92"/>
      <c r="CC1388" s="92"/>
      <c r="CD1388" s="92"/>
      <c r="CE1388" s="92"/>
      <c r="CF1388" s="92"/>
      <c r="CG1388" s="92"/>
      <c r="CH1388" s="92"/>
      <c r="CI1388" s="92"/>
      <c r="CJ1388" s="92"/>
      <c r="CK1388" s="92"/>
      <c r="CL1388" s="92"/>
      <c r="CM1388" s="92"/>
      <c r="CN1388" s="92"/>
      <c r="CO1388" s="92"/>
      <c r="CP1388" s="92"/>
      <c r="CQ1388" s="92"/>
      <c r="CR1388" s="92"/>
      <c r="CS1388" s="92"/>
      <c r="CT1388" s="92"/>
    </row>
    <row r="1389" spans="1:98" s="94" customFormat="1" ht="29.25" customHeight="1">
      <c r="A1389" s="87">
        <v>97</v>
      </c>
      <c r="B1389" s="87"/>
      <c r="C1389" s="87" t="s">
        <v>2683</v>
      </c>
      <c r="D1389" s="87" t="s">
        <v>2601</v>
      </c>
      <c r="E1389" s="87" t="s">
        <v>2684</v>
      </c>
      <c r="F1389" s="87" t="s">
        <v>2685</v>
      </c>
      <c r="G1389" s="90" t="s">
        <v>3574</v>
      </c>
      <c r="H1389" s="203">
        <v>3614</v>
      </c>
      <c r="I1389" s="203"/>
      <c r="J1389" s="203"/>
      <c r="K1389" s="87" t="s">
        <v>2680</v>
      </c>
      <c r="L1389" s="87" t="s">
        <v>2686</v>
      </c>
      <c r="M1389" s="87"/>
      <c r="N1389" s="92"/>
      <c r="O1389" s="92"/>
      <c r="P1389" s="92"/>
      <c r="Q1389" s="92"/>
      <c r="R1389" s="92"/>
      <c r="S1389" s="92"/>
      <c r="T1389" s="92"/>
      <c r="U1389" s="92"/>
      <c r="V1389" s="92"/>
      <c r="W1389" s="92"/>
      <c r="X1389" s="92"/>
      <c r="Y1389" s="92"/>
      <c r="Z1389" s="92"/>
      <c r="AA1389" s="92"/>
      <c r="AB1389" s="92"/>
      <c r="AC1389" s="92"/>
      <c r="AD1389" s="92"/>
      <c r="AE1389" s="92"/>
      <c r="AF1389" s="92"/>
      <c r="AG1389" s="92"/>
      <c r="AH1389" s="92"/>
      <c r="AI1389" s="92"/>
      <c r="AJ1389" s="92"/>
      <c r="AK1389" s="92"/>
      <c r="AL1389" s="92"/>
      <c r="AM1389" s="92"/>
      <c r="AN1389" s="92"/>
      <c r="AO1389" s="92"/>
      <c r="AP1389" s="92"/>
      <c r="AQ1389" s="92"/>
      <c r="AR1389" s="92"/>
      <c r="AS1389" s="92"/>
      <c r="AT1389" s="92"/>
      <c r="AU1389" s="92"/>
      <c r="AV1389" s="92"/>
      <c r="AW1389" s="92"/>
      <c r="AX1389" s="92"/>
      <c r="AY1389" s="92"/>
      <c r="AZ1389" s="92"/>
      <c r="BA1389" s="92"/>
      <c r="BB1389" s="92"/>
      <c r="BC1389" s="92"/>
      <c r="BD1389" s="92"/>
      <c r="BE1389" s="92"/>
      <c r="BF1389" s="92"/>
      <c r="BG1389" s="92"/>
      <c r="BH1389" s="92"/>
      <c r="BI1389" s="92"/>
      <c r="BJ1389" s="92"/>
      <c r="BK1389" s="92"/>
      <c r="BL1389" s="92"/>
      <c r="BM1389" s="92"/>
      <c r="BN1389" s="92"/>
      <c r="BO1389" s="92"/>
      <c r="BP1389" s="92"/>
      <c r="BQ1389" s="92"/>
      <c r="BR1389" s="92"/>
      <c r="BS1389" s="92"/>
      <c r="BT1389" s="92"/>
      <c r="BU1389" s="92"/>
      <c r="BV1389" s="92"/>
      <c r="BW1389" s="92"/>
      <c r="BX1389" s="92"/>
      <c r="BY1389" s="92"/>
      <c r="BZ1389" s="92"/>
      <c r="CA1389" s="92"/>
      <c r="CB1389" s="92"/>
      <c r="CC1389" s="92"/>
      <c r="CD1389" s="92"/>
      <c r="CE1389" s="92"/>
      <c r="CF1389" s="92"/>
      <c r="CG1389" s="92"/>
      <c r="CH1389" s="92"/>
      <c r="CI1389" s="92"/>
      <c r="CJ1389" s="92"/>
      <c r="CK1389" s="92"/>
      <c r="CL1389" s="92"/>
      <c r="CM1389" s="92"/>
      <c r="CN1389" s="92"/>
      <c r="CO1389" s="92"/>
      <c r="CP1389" s="92"/>
      <c r="CQ1389" s="92"/>
      <c r="CR1389" s="92"/>
      <c r="CS1389" s="92"/>
      <c r="CT1389" s="92"/>
    </row>
    <row r="1390" spans="1:98" s="94" customFormat="1" ht="12.75">
      <c r="A1390" s="87"/>
      <c r="B1390" s="87"/>
      <c r="C1390" s="87" t="s">
        <v>2687</v>
      </c>
      <c r="D1390" s="87"/>
      <c r="E1390" s="87"/>
      <c r="F1390" s="87"/>
      <c r="G1390" s="90" t="s">
        <v>3574</v>
      </c>
      <c r="H1390" s="203"/>
      <c r="I1390" s="203"/>
      <c r="J1390" s="203"/>
      <c r="K1390" s="87"/>
      <c r="L1390" s="87"/>
      <c r="M1390" s="87"/>
      <c r="N1390" s="92"/>
      <c r="O1390" s="92"/>
      <c r="P1390" s="92"/>
      <c r="Q1390" s="92"/>
      <c r="R1390" s="92"/>
      <c r="S1390" s="92"/>
      <c r="T1390" s="92"/>
      <c r="U1390" s="92"/>
      <c r="V1390" s="92"/>
      <c r="W1390" s="92"/>
      <c r="X1390" s="92"/>
      <c r="Y1390" s="92"/>
      <c r="Z1390" s="92"/>
      <c r="AA1390" s="92"/>
      <c r="AB1390" s="92"/>
      <c r="AC1390" s="92"/>
      <c r="AD1390" s="92"/>
      <c r="AE1390" s="92"/>
      <c r="AF1390" s="92"/>
      <c r="AG1390" s="92"/>
      <c r="AH1390" s="92"/>
      <c r="AI1390" s="92"/>
      <c r="AJ1390" s="92"/>
      <c r="AK1390" s="92"/>
      <c r="AL1390" s="92"/>
      <c r="AM1390" s="92"/>
      <c r="AN1390" s="92"/>
      <c r="AO1390" s="92"/>
      <c r="AP1390" s="92"/>
      <c r="AQ1390" s="92"/>
      <c r="AR1390" s="92"/>
      <c r="AS1390" s="92"/>
      <c r="AT1390" s="92"/>
      <c r="AU1390" s="92"/>
      <c r="AV1390" s="92"/>
      <c r="AW1390" s="92"/>
      <c r="AX1390" s="92"/>
      <c r="AY1390" s="92"/>
      <c r="AZ1390" s="92"/>
      <c r="BA1390" s="92"/>
      <c r="BB1390" s="92"/>
      <c r="BC1390" s="92"/>
      <c r="BD1390" s="92"/>
      <c r="BE1390" s="92"/>
      <c r="BF1390" s="92"/>
      <c r="BG1390" s="92"/>
      <c r="BH1390" s="92"/>
      <c r="BI1390" s="92"/>
      <c r="BJ1390" s="92"/>
      <c r="BK1390" s="92"/>
      <c r="BL1390" s="92"/>
      <c r="BM1390" s="92"/>
      <c r="BN1390" s="92"/>
      <c r="BO1390" s="92"/>
      <c r="BP1390" s="92"/>
      <c r="BQ1390" s="92"/>
      <c r="BR1390" s="92"/>
      <c r="BS1390" s="92"/>
      <c r="BT1390" s="92"/>
      <c r="BU1390" s="92"/>
      <c r="BV1390" s="92"/>
      <c r="BW1390" s="92"/>
      <c r="BX1390" s="92"/>
      <c r="BY1390" s="92"/>
      <c r="BZ1390" s="92"/>
      <c r="CA1390" s="92"/>
      <c r="CB1390" s="92"/>
      <c r="CC1390" s="92"/>
      <c r="CD1390" s="92"/>
      <c r="CE1390" s="92"/>
      <c r="CF1390" s="92"/>
      <c r="CG1390" s="92"/>
      <c r="CH1390" s="92"/>
      <c r="CI1390" s="92"/>
      <c r="CJ1390" s="92"/>
      <c r="CK1390" s="92"/>
      <c r="CL1390" s="92"/>
      <c r="CM1390" s="92"/>
      <c r="CN1390" s="92"/>
      <c r="CO1390" s="92"/>
      <c r="CP1390" s="92"/>
      <c r="CQ1390" s="92"/>
      <c r="CR1390" s="92"/>
      <c r="CS1390" s="92"/>
      <c r="CT1390" s="92"/>
    </row>
    <row r="1391" spans="1:98" s="94" customFormat="1" ht="25.5">
      <c r="A1391" s="87">
        <v>98</v>
      </c>
      <c r="B1391" s="87"/>
      <c r="C1391" s="87" t="s">
        <v>2688</v>
      </c>
      <c r="D1391" s="87" t="s">
        <v>2601</v>
      </c>
      <c r="E1391" s="87" t="s">
        <v>2689</v>
      </c>
      <c r="F1391" s="87" t="s">
        <v>2690</v>
      </c>
      <c r="G1391" s="90" t="s">
        <v>3574</v>
      </c>
      <c r="H1391" s="203">
        <v>1350</v>
      </c>
      <c r="I1391" s="203"/>
      <c r="J1391" s="203"/>
      <c r="K1391" s="87" t="s">
        <v>2680</v>
      </c>
      <c r="L1391" s="87" t="s">
        <v>2691</v>
      </c>
      <c r="M1391" s="87"/>
      <c r="N1391" s="92"/>
      <c r="O1391" s="92"/>
      <c r="P1391" s="92"/>
      <c r="Q1391" s="92"/>
      <c r="R1391" s="92"/>
      <c r="S1391" s="92"/>
      <c r="T1391" s="92"/>
      <c r="U1391" s="92"/>
      <c r="V1391" s="92"/>
      <c r="W1391" s="92"/>
      <c r="X1391" s="92"/>
      <c r="Y1391" s="92"/>
      <c r="Z1391" s="92"/>
      <c r="AA1391" s="92"/>
      <c r="AB1391" s="92"/>
      <c r="AC1391" s="92"/>
      <c r="AD1391" s="92"/>
      <c r="AE1391" s="92"/>
      <c r="AF1391" s="92"/>
      <c r="AG1391" s="92"/>
      <c r="AH1391" s="92"/>
      <c r="AI1391" s="92"/>
      <c r="AJ1391" s="92"/>
      <c r="AK1391" s="92"/>
      <c r="AL1391" s="92"/>
      <c r="AM1391" s="92"/>
      <c r="AN1391" s="92"/>
      <c r="AO1391" s="92"/>
      <c r="AP1391" s="92"/>
      <c r="AQ1391" s="92"/>
      <c r="AR1391" s="92"/>
      <c r="AS1391" s="92"/>
      <c r="AT1391" s="92"/>
      <c r="AU1391" s="92"/>
      <c r="AV1391" s="92"/>
      <c r="AW1391" s="92"/>
      <c r="AX1391" s="92"/>
      <c r="AY1391" s="92"/>
      <c r="AZ1391" s="92"/>
      <c r="BA1391" s="92"/>
      <c r="BB1391" s="92"/>
      <c r="BC1391" s="92"/>
      <c r="BD1391" s="92"/>
      <c r="BE1391" s="92"/>
      <c r="BF1391" s="92"/>
      <c r="BG1391" s="92"/>
      <c r="BH1391" s="92"/>
      <c r="BI1391" s="92"/>
      <c r="BJ1391" s="92"/>
      <c r="BK1391" s="92"/>
      <c r="BL1391" s="92"/>
      <c r="BM1391" s="92"/>
      <c r="BN1391" s="92"/>
      <c r="BO1391" s="92"/>
      <c r="BP1391" s="92"/>
      <c r="BQ1391" s="92"/>
      <c r="BR1391" s="92"/>
      <c r="BS1391" s="92"/>
      <c r="BT1391" s="92"/>
      <c r="BU1391" s="92"/>
      <c r="BV1391" s="92"/>
      <c r="BW1391" s="92"/>
      <c r="BX1391" s="92"/>
      <c r="BY1391" s="92"/>
      <c r="BZ1391" s="92"/>
      <c r="CA1391" s="92"/>
      <c r="CB1391" s="92"/>
      <c r="CC1391" s="92"/>
      <c r="CD1391" s="92"/>
      <c r="CE1391" s="92"/>
      <c r="CF1391" s="92"/>
      <c r="CG1391" s="92"/>
      <c r="CH1391" s="92"/>
      <c r="CI1391" s="92"/>
      <c r="CJ1391" s="92"/>
      <c r="CK1391" s="92"/>
      <c r="CL1391" s="92"/>
      <c r="CM1391" s="92"/>
      <c r="CN1391" s="92"/>
      <c r="CO1391" s="92"/>
      <c r="CP1391" s="92"/>
      <c r="CQ1391" s="92"/>
      <c r="CR1391" s="92"/>
      <c r="CS1391" s="92"/>
      <c r="CT1391" s="92"/>
    </row>
    <row r="1392" spans="1:98" s="94" customFormat="1" ht="25.5">
      <c r="A1392" s="87"/>
      <c r="B1392" s="87"/>
      <c r="C1392" s="87" t="s">
        <v>2692</v>
      </c>
      <c r="D1392" s="87"/>
      <c r="E1392" s="87"/>
      <c r="F1392" s="87"/>
      <c r="G1392" s="90" t="s">
        <v>3574</v>
      </c>
      <c r="H1392" s="203"/>
      <c r="I1392" s="203"/>
      <c r="J1392" s="203"/>
      <c r="K1392" s="87"/>
      <c r="L1392" s="87"/>
      <c r="M1392" s="87"/>
      <c r="N1392" s="92"/>
      <c r="O1392" s="92"/>
      <c r="P1392" s="92"/>
      <c r="Q1392" s="92"/>
      <c r="R1392" s="92"/>
      <c r="S1392" s="92"/>
      <c r="T1392" s="92"/>
      <c r="U1392" s="92"/>
      <c r="V1392" s="92"/>
      <c r="W1392" s="92"/>
      <c r="X1392" s="92"/>
      <c r="Y1392" s="92"/>
      <c r="Z1392" s="92"/>
      <c r="AA1392" s="92"/>
      <c r="AB1392" s="92"/>
      <c r="AC1392" s="92"/>
      <c r="AD1392" s="92"/>
      <c r="AE1392" s="92"/>
      <c r="AF1392" s="92"/>
      <c r="AG1392" s="92"/>
      <c r="AH1392" s="92"/>
      <c r="AI1392" s="92"/>
      <c r="AJ1392" s="92"/>
      <c r="AK1392" s="92"/>
      <c r="AL1392" s="92"/>
      <c r="AM1392" s="92"/>
      <c r="AN1392" s="92"/>
      <c r="AO1392" s="92"/>
      <c r="AP1392" s="92"/>
      <c r="AQ1392" s="92"/>
      <c r="AR1392" s="92"/>
      <c r="AS1392" s="92"/>
      <c r="AT1392" s="92"/>
      <c r="AU1392" s="92"/>
      <c r="AV1392" s="92"/>
      <c r="AW1392" s="92"/>
      <c r="AX1392" s="92"/>
      <c r="AY1392" s="92"/>
      <c r="AZ1392" s="92"/>
      <c r="BA1392" s="92"/>
      <c r="BB1392" s="92"/>
      <c r="BC1392" s="92"/>
      <c r="BD1392" s="92"/>
      <c r="BE1392" s="92"/>
      <c r="BF1392" s="92"/>
      <c r="BG1392" s="92"/>
      <c r="BH1392" s="92"/>
      <c r="BI1392" s="92"/>
      <c r="BJ1392" s="92"/>
      <c r="BK1392" s="92"/>
      <c r="BL1392" s="92"/>
      <c r="BM1392" s="92"/>
      <c r="BN1392" s="92"/>
      <c r="BO1392" s="92"/>
      <c r="BP1392" s="92"/>
      <c r="BQ1392" s="92"/>
      <c r="BR1392" s="92"/>
      <c r="BS1392" s="92"/>
      <c r="BT1392" s="92"/>
      <c r="BU1392" s="92"/>
      <c r="BV1392" s="92"/>
      <c r="BW1392" s="92"/>
      <c r="BX1392" s="92"/>
      <c r="BY1392" s="92"/>
      <c r="BZ1392" s="92"/>
      <c r="CA1392" s="92"/>
      <c r="CB1392" s="92"/>
      <c r="CC1392" s="92"/>
      <c r="CD1392" s="92"/>
      <c r="CE1392" s="92"/>
      <c r="CF1392" s="92"/>
      <c r="CG1392" s="92"/>
      <c r="CH1392" s="92"/>
      <c r="CI1392" s="92"/>
      <c r="CJ1392" s="92"/>
      <c r="CK1392" s="92"/>
      <c r="CL1392" s="92"/>
      <c r="CM1392" s="92"/>
      <c r="CN1392" s="92"/>
      <c r="CO1392" s="92"/>
      <c r="CP1392" s="92"/>
      <c r="CQ1392" s="92"/>
      <c r="CR1392" s="92"/>
      <c r="CS1392" s="92"/>
      <c r="CT1392" s="92"/>
    </row>
    <row r="1393" spans="1:98" s="94" customFormat="1" ht="15.75" customHeight="1">
      <c r="A1393" s="87">
        <v>99</v>
      </c>
      <c r="B1393" s="87"/>
      <c r="C1393" s="87" t="s">
        <v>2693</v>
      </c>
      <c r="D1393" s="87" t="s">
        <v>2601</v>
      </c>
      <c r="E1393" s="87" t="s">
        <v>2694</v>
      </c>
      <c r="F1393" s="87" t="s">
        <v>2695</v>
      </c>
      <c r="G1393" s="90" t="s">
        <v>3574</v>
      </c>
      <c r="H1393" s="203">
        <v>7240</v>
      </c>
      <c r="I1393" s="203"/>
      <c r="J1393" s="203"/>
      <c r="K1393" s="87" t="s">
        <v>2680</v>
      </c>
      <c r="L1393" s="87" t="s">
        <v>2696</v>
      </c>
      <c r="M1393" s="87"/>
      <c r="N1393" s="92"/>
      <c r="O1393" s="92"/>
      <c r="P1393" s="92"/>
      <c r="Q1393" s="92"/>
      <c r="R1393" s="92"/>
      <c r="S1393" s="92"/>
      <c r="T1393" s="92"/>
      <c r="U1393" s="92"/>
      <c r="V1393" s="92"/>
      <c r="W1393" s="92"/>
      <c r="X1393" s="92"/>
      <c r="Y1393" s="92"/>
      <c r="Z1393" s="92"/>
      <c r="AA1393" s="92"/>
      <c r="AB1393" s="92"/>
      <c r="AC1393" s="92"/>
      <c r="AD1393" s="92"/>
      <c r="AE1393" s="92"/>
      <c r="AF1393" s="92"/>
      <c r="AG1393" s="92"/>
      <c r="AH1393" s="92"/>
      <c r="AI1393" s="92"/>
      <c r="AJ1393" s="92"/>
      <c r="AK1393" s="92"/>
      <c r="AL1393" s="92"/>
      <c r="AM1393" s="92"/>
      <c r="AN1393" s="92"/>
      <c r="AO1393" s="92"/>
      <c r="AP1393" s="92"/>
      <c r="AQ1393" s="92"/>
      <c r="AR1393" s="92"/>
      <c r="AS1393" s="92"/>
      <c r="AT1393" s="92"/>
      <c r="AU1393" s="92"/>
      <c r="AV1393" s="92"/>
      <c r="AW1393" s="92"/>
      <c r="AX1393" s="92"/>
      <c r="AY1393" s="92"/>
      <c r="AZ1393" s="92"/>
      <c r="BA1393" s="92"/>
      <c r="BB1393" s="92"/>
      <c r="BC1393" s="92"/>
      <c r="BD1393" s="92"/>
      <c r="BE1393" s="92"/>
      <c r="BF1393" s="92"/>
      <c r="BG1393" s="92"/>
      <c r="BH1393" s="92"/>
      <c r="BI1393" s="92"/>
      <c r="BJ1393" s="92"/>
      <c r="BK1393" s="92"/>
      <c r="BL1393" s="92"/>
      <c r="BM1393" s="92"/>
      <c r="BN1393" s="92"/>
      <c r="BO1393" s="92"/>
      <c r="BP1393" s="92"/>
      <c r="BQ1393" s="92"/>
      <c r="BR1393" s="92"/>
      <c r="BS1393" s="92"/>
      <c r="BT1393" s="92"/>
      <c r="BU1393" s="92"/>
      <c r="BV1393" s="92"/>
      <c r="BW1393" s="92"/>
      <c r="BX1393" s="92"/>
      <c r="BY1393" s="92"/>
      <c r="BZ1393" s="92"/>
      <c r="CA1393" s="92"/>
      <c r="CB1393" s="92"/>
      <c r="CC1393" s="92"/>
      <c r="CD1393" s="92"/>
      <c r="CE1393" s="92"/>
      <c r="CF1393" s="92"/>
      <c r="CG1393" s="92"/>
      <c r="CH1393" s="92"/>
      <c r="CI1393" s="92"/>
      <c r="CJ1393" s="92"/>
      <c r="CK1393" s="92"/>
      <c r="CL1393" s="92"/>
      <c r="CM1393" s="92"/>
      <c r="CN1393" s="92"/>
      <c r="CO1393" s="92"/>
      <c r="CP1393" s="92"/>
      <c r="CQ1393" s="92"/>
      <c r="CR1393" s="92"/>
      <c r="CS1393" s="92"/>
      <c r="CT1393" s="92"/>
    </row>
    <row r="1394" spans="1:98" s="94" customFormat="1" ht="30.75" customHeight="1">
      <c r="A1394" s="87">
        <v>100</v>
      </c>
      <c r="B1394" s="87"/>
      <c r="C1394" s="87" t="s">
        <v>2697</v>
      </c>
      <c r="D1394" s="87" t="s">
        <v>2564</v>
      </c>
      <c r="E1394" s="87" t="s">
        <v>2698</v>
      </c>
      <c r="F1394" s="87" t="s">
        <v>2699</v>
      </c>
      <c r="G1394" s="90" t="s">
        <v>3574</v>
      </c>
      <c r="H1394" s="203">
        <v>200</v>
      </c>
      <c r="I1394" s="203"/>
      <c r="J1394" s="203"/>
      <c r="K1394" s="87" t="s">
        <v>2700</v>
      </c>
      <c r="L1394" s="87" t="s">
        <v>2701</v>
      </c>
      <c r="M1394" s="87"/>
      <c r="N1394" s="92"/>
      <c r="O1394" s="92"/>
      <c r="P1394" s="92"/>
      <c r="Q1394" s="92"/>
      <c r="R1394" s="92"/>
      <c r="S1394" s="92"/>
      <c r="T1394" s="92"/>
      <c r="U1394" s="92"/>
      <c r="V1394" s="92"/>
      <c r="W1394" s="92"/>
      <c r="X1394" s="92"/>
      <c r="Y1394" s="92"/>
      <c r="Z1394" s="92"/>
      <c r="AA1394" s="92"/>
      <c r="AB1394" s="92"/>
      <c r="AC1394" s="92"/>
      <c r="AD1394" s="92"/>
      <c r="AE1394" s="92"/>
      <c r="AF1394" s="92"/>
      <c r="AG1394" s="92"/>
      <c r="AH1394" s="92"/>
      <c r="AI1394" s="92"/>
      <c r="AJ1394" s="92"/>
      <c r="AK1394" s="92"/>
      <c r="AL1394" s="92"/>
      <c r="AM1394" s="92"/>
      <c r="AN1394" s="92"/>
      <c r="AO1394" s="92"/>
      <c r="AP1394" s="92"/>
      <c r="AQ1394" s="92"/>
      <c r="AR1394" s="92"/>
      <c r="AS1394" s="92"/>
      <c r="AT1394" s="92"/>
      <c r="AU1394" s="92"/>
      <c r="AV1394" s="92"/>
      <c r="AW1394" s="92"/>
      <c r="AX1394" s="92"/>
      <c r="AY1394" s="92"/>
      <c r="AZ1394" s="92"/>
      <c r="BA1394" s="92"/>
      <c r="BB1394" s="92"/>
      <c r="BC1394" s="92"/>
      <c r="BD1394" s="92"/>
      <c r="BE1394" s="92"/>
      <c r="BF1394" s="92"/>
      <c r="BG1394" s="92"/>
      <c r="BH1394" s="92"/>
      <c r="BI1394" s="92"/>
      <c r="BJ1394" s="92"/>
      <c r="BK1394" s="92"/>
      <c r="BL1394" s="92"/>
      <c r="BM1394" s="92"/>
      <c r="BN1394" s="92"/>
      <c r="BO1394" s="92"/>
      <c r="BP1394" s="92"/>
      <c r="BQ1394" s="92"/>
      <c r="BR1394" s="92"/>
      <c r="BS1394" s="92"/>
      <c r="BT1394" s="92"/>
      <c r="BU1394" s="92"/>
      <c r="BV1394" s="92"/>
      <c r="BW1394" s="92"/>
      <c r="BX1394" s="92"/>
      <c r="BY1394" s="92"/>
      <c r="BZ1394" s="92"/>
      <c r="CA1394" s="92"/>
      <c r="CB1394" s="92"/>
      <c r="CC1394" s="92"/>
      <c r="CD1394" s="92"/>
      <c r="CE1394" s="92"/>
      <c r="CF1394" s="92"/>
      <c r="CG1394" s="92"/>
      <c r="CH1394" s="92"/>
      <c r="CI1394" s="92"/>
      <c r="CJ1394" s="92"/>
      <c r="CK1394" s="92"/>
      <c r="CL1394" s="92"/>
      <c r="CM1394" s="92"/>
      <c r="CN1394" s="92"/>
      <c r="CO1394" s="92"/>
      <c r="CP1394" s="92"/>
      <c r="CQ1394" s="92"/>
      <c r="CR1394" s="92"/>
      <c r="CS1394" s="92"/>
      <c r="CT1394" s="92"/>
    </row>
    <row r="1395" spans="1:98" s="94" customFormat="1" ht="30" customHeight="1">
      <c r="A1395" s="84">
        <v>101</v>
      </c>
      <c r="B1395" s="89"/>
      <c r="C1395" s="84" t="s">
        <v>2702</v>
      </c>
      <c r="D1395" s="84" t="s">
        <v>2703</v>
      </c>
      <c r="E1395" s="85" t="s">
        <v>2704</v>
      </c>
      <c r="F1395" s="90" t="s">
        <v>2705</v>
      </c>
      <c r="G1395" s="90" t="s">
        <v>3574</v>
      </c>
      <c r="H1395" s="216">
        <v>20250</v>
      </c>
      <c r="I1395" s="215"/>
      <c r="J1395" s="215"/>
      <c r="K1395" s="84" t="s">
        <v>2706</v>
      </c>
      <c r="L1395" s="90" t="s">
        <v>2707</v>
      </c>
      <c r="M1395" s="89"/>
      <c r="N1395" s="92"/>
      <c r="O1395" s="92"/>
      <c r="P1395" s="92"/>
      <c r="Q1395" s="92"/>
      <c r="R1395" s="92"/>
      <c r="S1395" s="92"/>
      <c r="T1395" s="92"/>
      <c r="U1395" s="92"/>
      <c r="V1395" s="92"/>
      <c r="W1395" s="92"/>
      <c r="X1395" s="92"/>
      <c r="Y1395" s="92"/>
      <c r="Z1395" s="92"/>
      <c r="AA1395" s="92"/>
      <c r="AB1395" s="92"/>
      <c r="AC1395" s="92"/>
      <c r="AD1395" s="92"/>
      <c r="AE1395" s="92"/>
      <c r="AF1395" s="92"/>
      <c r="AG1395" s="92"/>
      <c r="AH1395" s="92"/>
      <c r="AI1395" s="92"/>
      <c r="AJ1395" s="92"/>
      <c r="AK1395" s="92"/>
      <c r="AL1395" s="92"/>
      <c r="AM1395" s="92"/>
      <c r="AN1395" s="92"/>
      <c r="AO1395" s="92"/>
      <c r="AP1395" s="92"/>
      <c r="AQ1395" s="92"/>
      <c r="AR1395" s="92"/>
      <c r="AS1395" s="92"/>
      <c r="AT1395" s="92"/>
      <c r="AU1395" s="92"/>
      <c r="AV1395" s="92"/>
      <c r="AW1395" s="92"/>
      <c r="AX1395" s="92"/>
      <c r="AY1395" s="92"/>
      <c r="AZ1395" s="92"/>
      <c r="BA1395" s="92"/>
      <c r="BB1395" s="92"/>
      <c r="BC1395" s="92"/>
      <c r="BD1395" s="92"/>
      <c r="BE1395" s="92"/>
      <c r="BF1395" s="92"/>
      <c r="BG1395" s="92"/>
      <c r="BH1395" s="92"/>
      <c r="BI1395" s="92"/>
      <c r="BJ1395" s="92"/>
      <c r="BK1395" s="92"/>
      <c r="BL1395" s="92"/>
      <c r="BM1395" s="92"/>
      <c r="BN1395" s="92"/>
      <c r="BO1395" s="92"/>
      <c r="BP1395" s="92"/>
      <c r="BQ1395" s="92"/>
      <c r="BR1395" s="92"/>
      <c r="BS1395" s="92"/>
      <c r="BT1395" s="92"/>
      <c r="BU1395" s="92"/>
      <c r="BV1395" s="92"/>
      <c r="BW1395" s="92"/>
      <c r="BX1395" s="92"/>
      <c r="BY1395" s="92"/>
      <c r="BZ1395" s="92"/>
      <c r="CA1395" s="92"/>
      <c r="CB1395" s="92"/>
      <c r="CC1395" s="92"/>
      <c r="CD1395" s="92"/>
      <c r="CE1395" s="92"/>
      <c r="CF1395" s="92"/>
      <c r="CG1395" s="92"/>
      <c r="CH1395" s="92"/>
      <c r="CI1395" s="92"/>
      <c r="CJ1395" s="92"/>
      <c r="CK1395" s="92"/>
      <c r="CL1395" s="92"/>
      <c r="CM1395" s="92"/>
      <c r="CN1395" s="92"/>
      <c r="CO1395" s="92"/>
      <c r="CP1395" s="92"/>
      <c r="CQ1395" s="92"/>
      <c r="CR1395" s="92"/>
      <c r="CS1395" s="92"/>
      <c r="CT1395" s="92"/>
    </row>
    <row r="1396" spans="1:98" s="94" customFormat="1" ht="38.25">
      <c r="A1396" s="84">
        <v>102</v>
      </c>
      <c r="B1396" s="89"/>
      <c r="C1396" s="84" t="s">
        <v>5338</v>
      </c>
      <c r="D1396" s="84" t="s">
        <v>2708</v>
      </c>
      <c r="E1396" s="85" t="s">
        <v>2709</v>
      </c>
      <c r="F1396" s="90" t="s">
        <v>2710</v>
      </c>
      <c r="G1396" s="90" t="s">
        <v>3574</v>
      </c>
      <c r="H1396" s="197">
        <v>121200</v>
      </c>
      <c r="I1396" s="215"/>
      <c r="J1396" s="215"/>
      <c r="K1396" s="84" t="s">
        <v>2706</v>
      </c>
      <c r="L1396" s="90" t="s">
        <v>2711</v>
      </c>
      <c r="M1396" s="89"/>
      <c r="N1396" s="92"/>
      <c r="O1396" s="92"/>
      <c r="P1396" s="92"/>
      <c r="Q1396" s="92"/>
      <c r="R1396" s="92"/>
      <c r="S1396" s="92"/>
      <c r="T1396" s="92"/>
      <c r="U1396" s="92"/>
      <c r="V1396" s="92"/>
      <c r="W1396" s="92"/>
      <c r="X1396" s="92"/>
      <c r="Y1396" s="92"/>
      <c r="Z1396" s="92"/>
      <c r="AA1396" s="92"/>
      <c r="AB1396" s="92"/>
      <c r="AC1396" s="92"/>
      <c r="AD1396" s="92"/>
      <c r="AE1396" s="92"/>
      <c r="AF1396" s="92"/>
      <c r="AG1396" s="92"/>
      <c r="AH1396" s="92"/>
      <c r="AI1396" s="92"/>
      <c r="AJ1396" s="92"/>
      <c r="AK1396" s="92"/>
      <c r="AL1396" s="92"/>
      <c r="AM1396" s="92"/>
      <c r="AN1396" s="92"/>
      <c r="AO1396" s="92"/>
      <c r="AP1396" s="92"/>
      <c r="AQ1396" s="92"/>
      <c r="AR1396" s="92"/>
      <c r="AS1396" s="92"/>
      <c r="AT1396" s="92"/>
      <c r="AU1396" s="92"/>
      <c r="AV1396" s="92"/>
      <c r="AW1396" s="92"/>
      <c r="AX1396" s="92"/>
      <c r="AY1396" s="92"/>
      <c r="AZ1396" s="92"/>
      <c r="BA1396" s="92"/>
      <c r="BB1396" s="92"/>
      <c r="BC1396" s="92"/>
      <c r="BD1396" s="92"/>
      <c r="BE1396" s="92"/>
      <c r="BF1396" s="92"/>
      <c r="BG1396" s="92"/>
      <c r="BH1396" s="92"/>
      <c r="BI1396" s="92"/>
      <c r="BJ1396" s="92"/>
      <c r="BK1396" s="92"/>
      <c r="BL1396" s="92"/>
      <c r="BM1396" s="92"/>
      <c r="BN1396" s="92"/>
      <c r="BO1396" s="92"/>
      <c r="BP1396" s="92"/>
      <c r="BQ1396" s="92"/>
      <c r="BR1396" s="92"/>
      <c r="BS1396" s="92"/>
      <c r="BT1396" s="92"/>
      <c r="BU1396" s="92"/>
      <c r="BV1396" s="92"/>
      <c r="BW1396" s="92"/>
      <c r="BX1396" s="92"/>
      <c r="BY1396" s="92"/>
      <c r="BZ1396" s="92"/>
      <c r="CA1396" s="92"/>
      <c r="CB1396" s="92"/>
      <c r="CC1396" s="92"/>
      <c r="CD1396" s="92"/>
      <c r="CE1396" s="92"/>
      <c r="CF1396" s="92"/>
      <c r="CG1396" s="92"/>
      <c r="CH1396" s="92"/>
      <c r="CI1396" s="92"/>
      <c r="CJ1396" s="92"/>
      <c r="CK1396" s="92"/>
      <c r="CL1396" s="92"/>
      <c r="CM1396" s="92"/>
      <c r="CN1396" s="92"/>
      <c r="CO1396" s="92"/>
      <c r="CP1396" s="92"/>
      <c r="CQ1396" s="92"/>
      <c r="CR1396" s="92"/>
      <c r="CS1396" s="92"/>
      <c r="CT1396" s="92"/>
    </row>
    <row r="1397" spans="1:98" s="94" customFormat="1" ht="38.25">
      <c r="A1397" s="87">
        <v>103</v>
      </c>
      <c r="B1397" s="89"/>
      <c r="C1397" s="85" t="s">
        <v>2712</v>
      </c>
      <c r="D1397" s="85" t="s">
        <v>2713</v>
      </c>
      <c r="E1397" s="85" t="s">
        <v>2714</v>
      </c>
      <c r="F1397" s="88" t="s">
        <v>2715</v>
      </c>
      <c r="G1397" s="90" t="s">
        <v>3574</v>
      </c>
      <c r="H1397" s="214">
        <v>5200</v>
      </c>
      <c r="I1397" s="215"/>
      <c r="J1397" s="215"/>
      <c r="K1397" s="84" t="s">
        <v>5238</v>
      </c>
      <c r="L1397" s="88" t="s">
        <v>2716</v>
      </c>
      <c r="M1397" s="89"/>
      <c r="N1397" s="92"/>
      <c r="O1397" s="92"/>
      <c r="P1397" s="92"/>
      <c r="Q1397" s="92"/>
      <c r="R1397" s="92"/>
      <c r="S1397" s="92"/>
      <c r="T1397" s="92"/>
      <c r="U1397" s="92"/>
      <c r="V1397" s="92"/>
      <c r="W1397" s="92"/>
      <c r="X1397" s="92"/>
      <c r="Y1397" s="92"/>
      <c r="Z1397" s="92"/>
      <c r="AA1397" s="92"/>
      <c r="AB1397" s="92"/>
      <c r="AC1397" s="92"/>
      <c r="AD1397" s="92"/>
      <c r="AE1397" s="92"/>
      <c r="AF1397" s="92"/>
      <c r="AG1397" s="92"/>
      <c r="AH1397" s="92"/>
      <c r="AI1397" s="92"/>
      <c r="AJ1397" s="92"/>
      <c r="AK1397" s="92"/>
      <c r="AL1397" s="92"/>
      <c r="AM1397" s="92"/>
      <c r="AN1397" s="92"/>
      <c r="AO1397" s="92"/>
      <c r="AP1397" s="92"/>
      <c r="AQ1397" s="92"/>
      <c r="AR1397" s="92"/>
      <c r="AS1397" s="92"/>
      <c r="AT1397" s="92"/>
      <c r="AU1397" s="92"/>
      <c r="AV1397" s="92"/>
      <c r="AW1397" s="92"/>
      <c r="AX1397" s="92"/>
      <c r="AY1397" s="92"/>
      <c r="AZ1397" s="92"/>
      <c r="BA1397" s="92"/>
      <c r="BB1397" s="92"/>
      <c r="BC1397" s="92"/>
      <c r="BD1397" s="92"/>
      <c r="BE1397" s="92"/>
      <c r="BF1397" s="92"/>
      <c r="BG1397" s="92"/>
      <c r="BH1397" s="92"/>
      <c r="BI1397" s="92"/>
      <c r="BJ1397" s="92"/>
      <c r="BK1397" s="92"/>
      <c r="BL1397" s="92"/>
      <c r="BM1397" s="92"/>
      <c r="BN1397" s="92"/>
      <c r="BO1397" s="92"/>
      <c r="BP1397" s="92"/>
      <c r="BQ1397" s="92"/>
      <c r="BR1397" s="92"/>
      <c r="BS1397" s="92"/>
      <c r="BT1397" s="92"/>
      <c r="BU1397" s="92"/>
      <c r="BV1397" s="92"/>
      <c r="BW1397" s="92"/>
      <c r="BX1397" s="92"/>
      <c r="BY1397" s="92"/>
      <c r="BZ1397" s="92"/>
      <c r="CA1397" s="92"/>
      <c r="CB1397" s="92"/>
      <c r="CC1397" s="92"/>
      <c r="CD1397" s="92"/>
      <c r="CE1397" s="92"/>
      <c r="CF1397" s="92"/>
      <c r="CG1397" s="92"/>
      <c r="CH1397" s="92"/>
      <c r="CI1397" s="92"/>
      <c r="CJ1397" s="92"/>
      <c r="CK1397" s="92"/>
      <c r="CL1397" s="92"/>
      <c r="CM1397" s="92"/>
      <c r="CN1397" s="92"/>
      <c r="CO1397" s="92"/>
      <c r="CP1397" s="92"/>
      <c r="CQ1397" s="92"/>
      <c r="CR1397" s="92"/>
      <c r="CS1397" s="92"/>
      <c r="CT1397" s="92"/>
    </row>
    <row r="1398" spans="1:98" s="94" customFormat="1" ht="38.25">
      <c r="A1398" s="84">
        <v>104</v>
      </c>
      <c r="B1398" s="89"/>
      <c r="C1398" s="84" t="s">
        <v>2717</v>
      </c>
      <c r="D1398" s="84" t="s">
        <v>2708</v>
      </c>
      <c r="E1398" s="85" t="s">
        <v>2718</v>
      </c>
      <c r="F1398" s="90" t="s">
        <v>2719</v>
      </c>
      <c r="G1398" s="90" t="s">
        <v>3574</v>
      </c>
      <c r="H1398" s="214">
        <v>2500</v>
      </c>
      <c r="I1398" s="215"/>
      <c r="J1398" s="215"/>
      <c r="K1398" s="84" t="s">
        <v>2720</v>
      </c>
      <c r="L1398" s="90" t="s">
        <v>2721</v>
      </c>
      <c r="M1398" s="89"/>
      <c r="N1398" s="92"/>
      <c r="O1398" s="92"/>
      <c r="P1398" s="92"/>
      <c r="Q1398" s="92"/>
      <c r="R1398" s="92"/>
      <c r="S1398" s="92"/>
      <c r="T1398" s="92"/>
      <c r="U1398" s="92"/>
      <c r="V1398" s="92"/>
      <c r="W1398" s="92"/>
      <c r="X1398" s="92"/>
      <c r="Y1398" s="92"/>
      <c r="Z1398" s="92"/>
      <c r="AA1398" s="92"/>
      <c r="AB1398" s="92"/>
      <c r="AC1398" s="92"/>
      <c r="AD1398" s="92"/>
      <c r="AE1398" s="92"/>
      <c r="AF1398" s="92"/>
      <c r="AG1398" s="92"/>
      <c r="AH1398" s="92"/>
      <c r="AI1398" s="92"/>
      <c r="AJ1398" s="92"/>
      <c r="AK1398" s="92"/>
      <c r="AL1398" s="92"/>
      <c r="AM1398" s="92"/>
      <c r="AN1398" s="92"/>
      <c r="AO1398" s="92"/>
      <c r="AP1398" s="92"/>
      <c r="AQ1398" s="92"/>
      <c r="AR1398" s="92"/>
      <c r="AS1398" s="92"/>
      <c r="AT1398" s="92"/>
      <c r="AU1398" s="92"/>
      <c r="AV1398" s="92"/>
      <c r="AW1398" s="92"/>
      <c r="AX1398" s="92"/>
      <c r="AY1398" s="92"/>
      <c r="AZ1398" s="92"/>
      <c r="BA1398" s="92"/>
      <c r="BB1398" s="92"/>
      <c r="BC1398" s="92"/>
      <c r="BD1398" s="92"/>
      <c r="BE1398" s="92"/>
      <c r="BF1398" s="92"/>
      <c r="BG1398" s="92"/>
      <c r="BH1398" s="92"/>
      <c r="BI1398" s="92"/>
      <c r="BJ1398" s="92"/>
      <c r="BK1398" s="92"/>
      <c r="BL1398" s="92"/>
      <c r="BM1398" s="92"/>
      <c r="BN1398" s="92"/>
      <c r="BO1398" s="92"/>
      <c r="BP1398" s="92"/>
      <c r="BQ1398" s="92"/>
      <c r="BR1398" s="92"/>
      <c r="BS1398" s="92"/>
      <c r="BT1398" s="92"/>
      <c r="BU1398" s="92"/>
      <c r="BV1398" s="92"/>
      <c r="BW1398" s="92"/>
      <c r="BX1398" s="92"/>
      <c r="BY1398" s="92"/>
      <c r="BZ1398" s="92"/>
      <c r="CA1398" s="92"/>
      <c r="CB1398" s="92"/>
      <c r="CC1398" s="92"/>
      <c r="CD1398" s="92"/>
      <c r="CE1398" s="92"/>
      <c r="CF1398" s="92"/>
      <c r="CG1398" s="92"/>
      <c r="CH1398" s="92"/>
      <c r="CI1398" s="92"/>
      <c r="CJ1398" s="92"/>
      <c r="CK1398" s="92"/>
      <c r="CL1398" s="92"/>
      <c r="CM1398" s="92"/>
      <c r="CN1398" s="92"/>
      <c r="CO1398" s="92"/>
      <c r="CP1398" s="92"/>
      <c r="CQ1398" s="92"/>
      <c r="CR1398" s="92"/>
      <c r="CS1398" s="92"/>
      <c r="CT1398" s="92"/>
    </row>
    <row r="1399" spans="1:98" s="94" customFormat="1" ht="29.25" customHeight="1">
      <c r="A1399" s="84">
        <v>105</v>
      </c>
      <c r="B1399" s="89"/>
      <c r="C1399" s="84" t="s">
        <v>2717</v>
      </c>
      <c r="D1399" s="84" t="s">
        <v>2708</v>
      </c>
      <c r="E1399" s="85" t="s">
        <v>2718</v>
      </c>
      <c r="F1399" s="90" t="s">
        <v>2722</v>
      </c>
      <c r="G1399" s="90" t="s">
        <v>6172</v>
      </c>
      <c r="H1399" s="216">
        <v>180000</v>
      </c>
      <c r="I1399" s="215"/>
      <c r="J1399" s="215"/>
      <c r="K1399" s="84" t="s">
        <v>2723</v>
      </c>
      <c r="L1399" s="90" t="s">
        <v>2724</v>
      </c>
      <c r="M1399" s="89" t="s">
        <v>5226</v>
      </c>
      <c r="N1399" s="92"/>
      <c r="O1399" s="92"/>
      <c r="P1399" s="92"/>
      <c r="Q1399" s="92"/>
      <c r="R1399" s="92"/>
      <c r="S1399" s="92"/>
      <c r="T1399" s="92"/>
      <c r="U1399" s="92"/>
      <c r="V1399" s="92"/>
      <c r="W1399" s="92"/>
      <c r="X1399" s="92"/>
      <c r="Y1399" s="92"/>
      <c r="Z1399" s="92"/>
      <c r="AA1399" s="92"/>
      <c r="AB1399" s="92"/>
      <c r="AC1399" s="92"/>
      <c r="AD1399" s="92"/>
      <c r="AE1399" s="92"/>
      <c r="AF1399" s="92"/>
      <c r="AG1399" s="92"/>
      <c r="AH1399" s="92"/>
      <c r="AI1399" s="92"/>
      <c r="AJ1399" s="92"/>
      <c r="AK1399" s="92"/>
      <c r="AL1399" s="92"/>
      <c r="AM1399" s="92"/>
      <c r="AN1399" s="92"/>
      <c r="AO1399" s="92"/>
      <c r="AP1399" s="92"/>
      <c r="AQ1399" s="92"/>
      <c r="AR1399" s="92"/>
      <c r="AS1399" s="92"/>
      <c r="AT1399" s="92"/>
      <c r="AU1399" s="92"/>
      <c r="AV1399" s="92"/>
      <c r="AW1399" s="92"/>
      <c r="AX1399" s="92"/>
      <c r="AY1399" s="92"/>
      <c r="AZ1399" s="92"/>
      <c r="BA1399" s="92"/>
      <c r="BB1399" s="92"/>
      <c r="BC1399" s="92"/>
      <c r="BD1399" s="92"/>
      <c r="BE1399" s="92"/>
      <c r="BF1399" s="92"/>
      <c r="BG1399" s="92"/>
      <c r="BH1399" s="92"/>
      <c r="BI1399" s="92"/>
      <c r="BJ1399" s="92"/>
      <c r="BK1399" s="92"/>
      <c r="BL1399" s="92"/>
      <c r="BM1399" s="92"/>
      <c r="BN1399" s="92"/>
      <c r="BO1399" s="92"/>
      <c r="BP1399" s="92"/>
      <c r="BQ1399" s="92"/>
      <c r="BR1399" s="92"/>
      <c r="BS1399" s="92"/>
      <c r="BT1399" s="92"/>
      <c r="BU1399" s="92"/>
      <c r="BV1399" s="92"/>
      <c r="BW1399" s="92"/>
      <c r="BX1399" s="92"/>
      <c r="BY1399" s="92"/>
      <c r="BZ1399" s="92"/>
      <c r="CA1399" s="92"/>
      <c r="CB1399" s="92"/>
      <c r="CC1399" s="92"/>
      <c r="CD1399" s="92"/>
      <c r="CE1399" s="92"/>
      <c r="CF1399" s="92"/>
      <c r="CG1399" s="92"/>
      <c r="CH1399" s="92"/>
      <c r="CI1399" s="92"/>
      <c r="CJ1399" s="92"/>
      <c r="CK1399" s="92"/>
      <c r="CL1399" s="92"/>
      <c r="CM1399" s="92"/>
      <c r="CN1399" s="92"/>
      <c r="CO1399" s="92"/>
      <c r="CP1399" s="92"/>
      <c r="CQ1399" s="92"/>
      <c r="CR1399" s="92"/>
      <c r="CS1399" s="92"/>
      <c r="CT1399" s="92"/>
    </row>
    <row r="1400" spans="1:98" s="94" customFormat="1" ht="28.5" customHeight="1">
      <c r="A1400" s="87">
        <v>106</v>
      </c>
      <c r="B1400" s="89"/>
      <c r="C1400" s="84" t="s">
        <v>2725</v>
      </c>
      <c r="D1400" s="84" t="s">
        <v>2726</v>
      </c>
      <c r="E1400" s="84" t="s">
        <v>2727</v>
      </c>
      <c r="F1400" s="84" t="s">
        <v>2728</v>
      </c>
      <c r="G1400" s="95" t="s">
        <v>3574</v>
      </c>
      <c r="H1400" s="197">
        <v>200</v>
      </c>
      <c r="I1400" s="215"/>
      <c r="J1400" s="215"/>
      <c r="K1400" s="84" t="s">
        <v>2729</v>
      </c>
      <c r="L1400" s="84" t="s">
        <v>2730</v>
      </c>
      <c r="M1400" s="89"/>
      <c r="N1400" s="92"/>
      <c r="O1400" s="92"/>
      <c r="P1400" s="92"/>
      <c r="Q1400" s="92"/>
      <c r="R1400" s="92"/>
      <c r="S1400" s="92"/>
      <c r="T1400" s="92"/>
      <c r="U1400" s="92"/>
      <c r="V1400" s="92"/>
      <c r="W1400" s="92"/>
      <c r="X1400" s="92"/>
      <c r="Y1400" s="92"/>
      <c r="Z1400" s="92"/>
      <c r="AA1400" s="92"/>
      <c r="AB1400" s="92"/>
      <c r="AC1400" s="92"/>
      <c r="AD1400" s="92"/>
      <c r="AE1400" s="92"/>
      <c r="AF1400" s="92"/>
      <c r="AG1400" s="92"/>
      <c r="AH1400" s="92"/>
      <c r="AI1400" s="92"/>
      <c r="AJ1400" s="92"/>
      <c r="AK1400" s="92"/>
      <c r="AL1400" s="92"/>
      <c r="AM1400" s="92"/>
      <c r="AN1400" s="92"/>
      <c r="AO1400" s="92"/>
      <c r="AP1400" s="92"/>
      <c r="AQ1400" s="92"/>
      <c r="AR1400" s="92"/>
      <c r="AS1400" s="92"/>
      <c r="AT1400" s="92"/>
      <c r="AU1400" s="92"/>
      <c r="AV1400" s="92"/>
      <c r="AW1400" s="92"/>
      <c r="AX1400" s="92"/>
      <c r="AY1400" s="92"/>
      <c r="AZ1400" s="92"/>
      <c r="BA1400" s="92"/>
      <c r="BB1400" s="92"/>
      <c r="BC1400" s="92"/>
      <c r="BD1400" s="92"/>
      <c r="BE1400" s="92"/>
      <c r="BF1400" s="92"/>
      <c r="BG1400" s="92"/>
      <c r="BH1400" s="92"/>
      <c r="BI1400" s="92"/>
      <c r="BJ1400" s="92"/>
      <c r="BK1400" s="92"/>
      <c r="BL1400" s="92"/>
      <c r="BM1400" s="92"/>
      <c r="BN1400" s="92"/>
      <c r="BO1400" s="92"/>
      <c r="BP1400" s="92"/>
      <c r="BQ1400" s="92"/>
      <c r="BR1400" s="92"/>
      <c r="BS1400" s="92"/>
      <c r="BT1400" s="92"/>
      <c r="BU1400" s="92"/>
      <c r="BV1400" s="92"/>
      <c r="BW1400" s="92"/>
      <c r="BX1400" s="92"/>
      <c r="BY1400" s="92"/>
      <c r="BZ1400" s="92"/>
      <c r="CA1400" s="92"/>
      <c r="CB1400" s="92"/>
      <c r="CC1400" s="92"/>
      <c r="CD1400" s="92"/>
      <c r="CE1400" s="92"/>
      <c r="CF1400" s="92"/>
      <c r="CG1400" s="92"/>
      <c r="CH1400" s="92"/>
      <c r="CI1400" s="92"/>
      <c r="CJ1400" s="92"/>
      <c r="CK1400" s="92"/>
      <c r="CL1400" s="92"/>
      <c r="CM1400" s="92"/>
      <c r="CN1400" s="92"/>
      <c r="CO1400" s="92"/>
      <c r="CP1400" s="92"/>
      <c r="CQ1400" s="92"/>
      <c r="CR1400" s="92"/>
      <c r="CS1400" s="92"/>
      <c r="CT1400" s="92"/>
    </row>
    <row r="1401" spans="1:98" s="94" customFormat="1" ht="30" customHeight="1">
      <c r="A1401" s="84">
        <v>107</v>
      </c>
      <c r="B1401" s="89"/>
      <c r="C1401" s="84" t="s">
        <v>2731</v>
      </c>
      <c r="D1401" s="84" t="s">
        <v>2732</v>
      </c>
      <c r="E1401" s="84" t="s">
        <v>2733</v>
      </c>
      <c r="F1401" s="84" t="s">
        <v>2734</v>
      </c>
      <c r="G1401" s="95" t="s">
        <v>3574</v>
      </c>
      <c r="H1401" s="214">
        <v>1200</v>
      </c>
      <c r="I1401" s="215"/>
      <c r="J1401" s="215"/>
      <c r="K1401" s="84" t="s">
        <v>2729</v>
      </c>
      <c r="L1401" s="84" t="s">
        <v>2735</v>
      </c>
      <c r="M1401" s="89"/>
      <c r="N1401" s="92"/>
      <c r="O1401" s="92"/>
      <c r="P1401" s="92"/>
      <c r="Q1401" s="92"/>
      <c r="R1401" s="92"/>
      <c r="S1401" s="92"/>
      <c r="T1401" s="92"/>
      <c r="U1401" s="92"/>
      <c r="V1401" s="92"/>
      <c r="W1401" s="92"/>
      <c r="X1401" s="92"/>
      <c r="Y1401" s="92"/>
      <c r="Z1401" s="92"/>
      <c r="AA1401" s="92"/>
      <c r="AB1401" s="92"/>
      <c r="AC1401" s="92"/>
      <c r="AD1401" s="92"/>
      <c r="AE1401" s="92"/>
      <c r="AF1401" s="92"/>
      <c r="AG1401" s="92"/>
      <c r="AH1401" s="92"/>
      <c r="AI1401" s="92"/>
      <c r="AJ1401" s="92"/>
      <c r="AK1401" s="92"/>
      <c r="AL1401" s="92"/>
      <c r="AM1401" s="92"/>
      <c r="AN1401" s="92"/>
      <c r="AO1401" s="92"/>
      <c r="AP1401" s="92"/>
      <c r="AQ1401" s="92"/>
      <c r="AR1401" s="92"/>
      <c r="AS1401" s="92"/>
      <c r="AT1401" s="92"/>
      <c r="AU1401" s="92"/>
      <c r="AV1401" s="92"/>
      <c r="AW1401" s="92"/>
      <c r="AX1401" s="92"/>
      <c r="AY1401" s="92"/>
      <c r="AZ1401" s="92"/>
      <c r="BA1401" s="92"/>
      <c r="BB1401" s="92"/>
      <c r="BC1401" s="92"/>
      <c r="BD1401" s="92"/>
      <c r="BE1401" s="92"/>
      <c r="BF1401" s="92"/>
      <c r="BG1401" s="92"/>
      <c r="BH1401" s="92"/>
      <c r="BI1401" s="92"/>
      <c r="BJ1401" s="92"/>
      <c r="BK1401" s="92"/>
      <c r="BL1401" s="92"/>
      <c r="BM1401" s="92"/>
      <c r="BN1401" s="92"/>
      <c r="BO1401" s="92"/>
      <c r="BP1401" s="92"/>
      <c r="BQ1401" s="92"/>
      <c r="BR1401" s="92"/>
      <c r="BS1401" s="92"/>
      <c r="BT1401" s="92"/>
      <c r="BU1401" s="92"/>
      <c r="BV1401" s="92"/>
      <c r="BW1401" s="92"/>
      <c r="BX1401" s="92"/>
      <c r="BY1401" s="92"/>
      <c r="BZ1401" s="92"/>
      <c r="CA1401" s="92"/>
      <c r="CB1401" s="92"/>
      <c r="CC1401" s="92"/>
      <c r="CD1401" s="92"/>
      <c r="CE1401" s="92"/>
      <c r="CF1401" s="92"/>
      <c r="CG1401" s="92"/>
      <c r="CH1401" s="92"/>
      <c r="CI1401" s="92"/>
      <c r="CJ1401" s="92"/>
      <c r="CK1401" s="92"/>
      <c r="CL1401" s="92"/>
      <c r="CM1401" s="92"/>
      <c r="CN1401" s="92"/>
      <c r="CO1401" s="92"/>
      <c r="CP1401" s="92"/>
      <c r="CQ1401" s="92"/>
      <c r="CR1401" s="92"/>
      <c r="CS1401" s="92"/>
      <c r="CT1401" s="92"/>
    </row>
    <row r="1402" spans="1:98" s="94" customFormat="1" ht="30" customHeight="1">
      <c r="A1402" s="84">
        <v>108</v>
      </c>
      <c r="B1402" s="89"/>
      <c r="C1402" s="84" t="s">
        <v>2736</v>
      </c>
      <c r="D1402" s="84" t="s">
        <v>2703</v>
      </c>
      <c r="E1402" s="84" t="s">
        <v>2737</v>
      </c>
      <c r="F1402" s="84" t="s">
        <v>2738</v>
      </c>
      <c r="G1402" s="95" t="s">
        <v>3574</v>
      </c>
      <c r="H1402" s="197">
        <v>3200</v>
      </c>
      <c r="I1402" s="215"/>
      <c r="J1402" s="215"/>
      <c r="K1402" s="84" t="s">
        <v>5277</v>
      </c>
      <c r="L1402" s="84" t="s">
        <v>2739</v>
      </c>
      <c r="M1402" s="89"/>
      <c r="N1402" s="92"/>
      <c r="O1402" s="92"/>
      <c r="P1402" s="92"/>
      <c r="Q1402" s="92"/>
      <c r="R1402" s="92"/>
      <c r="S1402" s="92"/>
      <c r="T1402" s="92"/>
      <c r="U1402" s="92"/>
      <c r="V1402" s="92"/>
      <c r="W1402" s="92"/>
      <c r="X1402" s="92"/>
      <c r="Y1402" s="92"/>
      <c r="Z1402" s="92"/>
      <c r="AA1402" s="92"/>
      <c r="AB1402" s="92"/>
      <c r="AC1402" s="92"/>
      <c r="AD1402" s="92"/>
      <c r="AE1402" s="92"/>
      <c r="AF1402" s="92"/>
      <c r="AG1402" s="92"/>
      <c r="AH1402" s="92"/>
      <c r="AI1402" s="92"/>
      <c r="AJ1402" s="92"/>
      <c r="AK1402" s="92"/>
      <c r="AL1402" s="92"/>
      <c r="AM1402" s="92"/>
      <c r="AN1402" s="92"/>
      <c r="AO1402" s="92"/>
      <c r="AP1402" s="92"/>
      <c r="AQ1402" s="92"/>
      <c r="AR1402" s="92"/>
      <c r="AS1402" s="92"/>
      <c r="AT1402" s="92"/>
      <c r="AU1402" s="92"/>
      <c r="AV1402" s="92"/>
      <c r="AW1402" s="92"/>
      <c r="AX1402" s="92"/>
      <c r="AY1402" s="92"/>
      <c r="AZ1402" s="92"/>
      <c r="BA1402" s="92"/>
      <c r="BB1402" s="92"/>
      <c r="BC1402" s="92"/>
      <c r="BD1402" s="92"/>
      <c r="BE1402" s="92"/>
      <c r="BF1402" s="92"/>
      <c r="BG1402" s="92"/>
      <c r="BH1402" s="92"/>
      <c r="BI1402" s="92"/>
      <c r="BJ1402" s="92"/>
      <c r="BK1402" s="92"/>
      <c r="BL1402" s="92"/>
      <c r="BM1402" s="92"/>
      <c r="BN1402" s="92"/>
      <c r="BO1402" s="92"/>
      <c r="BP1402" s="92"/>
      <c r="BQ1402" s="92"/>
      <c r="BR1402" s="92"/>
      <c r="BS1402" s="92"/>
      <c r="BT1402" s="92"/>
      <c r="BU1402" s="92"/>
      <c r="BV1402" s="92"/>
      <c r="BW1402" s="92"/>
      <c r="BX1402" s="92"/>
      <c r="BY1402" s="92"/>
      <c r="BZ1402" s="92"/>
      <c r="CA1402" s="92"/>
      <c r="CB1402" s="92"/>
      <c r="CC1402" s="92"/>
      <c r="CD1402" s="92"/>
      <c r="CE1402" s="92"/>
      <c r="CF1402" s="92"/>
      <c r="CG1402" s="92"/>
      <c r="CH1402" s="92"/>
      <c r="CI1402" s="92"/>
      <c r="CJ1402" s="92"/>
      <c r="CK1402" s="92"/>
      <c r="CL1402" s="92"/>
      <c r="CM1402" s="92"/>
      <c r="CN1402" s="92"/>
      <c r="CO1402" s="92"/>
      <c r="CP1402" s="92"/>
      <c r="CQ1402" s="92"/>
      <c r="CR1402" s="92"/>
      <c r="CS1402" s="92"/>
      <c r="CT1402" s="92"/>
    </row>
    <row r="1403" spans="1:98" s="94" customFormat="1" ht="30" customHeight="1">
      <c r="A1403" s="87">
        <v>109</v>
      </c>
      <c r="B1403" s="89"/>
      <c r="C1403" s="84" t="s">
        <v>2702</v>
      </c>
      <c r="D1403" s="84" t="s">
        <v>2703</v>
      </c>
      <c r="E1403" s="84" t="s">
        <v>2740</v>
      </c>
      <c r="F1403" s="84" t="s">
        <v>2741</v>
      </c>
      <c r="G1403" s="95" t="s">
        <v>3574</v>
      </c>
      <c r="H1403" s="214">
        <v>20050</v>
      </c>
      <c r="I1403" s="215"/>
      <c r="J1403" s="215"/>
      <c r="K1403" s="84" t="s">
        <v>5277</v>
      </c>
      <c r="L1403" s="84" t="s">
        <v>2742</v>
      </c>
      <c r="M1403" s="89"/>
      <c r="N1403" s="92"/>
      <c r="O1403" s="92"/>
      <c r="P1403" s="92"/>
      <c r="Q1403" s="92"/>
      <c r="R1403" s="92"/>
      <c r="S1403" s="92"/>
      <c r="T1403" s="92"/>
      <c r="U1403" s="92"/>
      <c r="V1403" s="92"/>
      <c r="W1403" s="92"/>
      <c r="X1403" s="92"/>
      <c r="Y1403" s="92"/>
      <c r="Z1403" s="92"/>
      <c r="AA1403" s="92"/>
      <c r="AB1403" s="92"/>
      <c r="AC1403" s="92"/>
      <c r="AD1403" s="92"/>
      <c r="AE1403" s="92"/>
      <c r="AF1403" s="92"/>
      <c r="AG1403" s="92"/>
      <c r="AH1403" s="92"/>
      <c r="AI1403" s="92"/>
      <c r="AJ1403" s="92"/>
      <c r="AK1403" s="92"/>
      <c r="AL1403" s="92"/>
      <c r="AM1403" s="92"/>
      <c r="AN1403" s="92"/>
      <c r="AO1403" s="92"/>
      <c r="AP1403" s="92"/>
      <c r="AQ1403" s="92"/>
      <c r="AR1403" s="92"/>
      <c r="AS1403" s="92"/>
      <c r="AT1403" s="92"/>
      <c r="AU1403" s="92"/>
      <c r="AV1403" s="92"/>
      <c r="AW1403" s="92"/>
      <c r="AX1403" s="92"/>
      <c r="AY1403" s="92"/>
      <c r="AZ1403" s="92"/>
      <c r="BA1403" s="92"/>
      <c r="BB1403" s="92"/>
      <c r="BC1403" s="92"/>
      <c r="BD1403" s="92"/>
      <c r="BE1403" s="92"/>
      <c r="BF1403" s="92"/>
      <c r="BG1403" s="92"/>
      <c r="BH1403" s="92"/>
      <c r="BI1403" s="92"/>
      <c r="BJ1403" s="92"/>
      <c r="BK1403" s="92"/>
      <c r="BL1403" s="92"/>
      <c r="BM1403" s="92"/>
      <c r="BN1403" s="92"/>
      <c r="BO1403" s="92"/>
      <c r="BP1403" s="92"/>
      <c r="BQ1403" s="92"/>
      <c r="BR1403" s="92"/>
      <c r="BS1403" s="92"/>
      <c r="BT1403" s="92"/>
      <c r="BU1403" s="92"/>
      <c r="BV1403" s="92"/>
      <c r="BW1403" s="92"/>
      <c r="BX1403" s="92"/>
      <c r="BY1403" s="92"/>
      <c r="BZ1403" s="92"/>
      <c r="CA1403" s="92"/>
      <c r="CB1403" s="92"/>
      <c r="CC1403" s="92"/>
      <c r="CD1403" s="92"/>
      <c r="CE1403" s="92"/>
      <c r="CF1403" s="92"/>
      <c r="CG1403" s="92"/>
      <c r="CH1403" s="92"/>
      <c r="CI1403" s="92"/>
      <c r="CJ1403" s="92"/>
      <c r="CK1403" s="92"/>
      <c r="CL1403" s="92"/>
      <c r="CM1403" s="92"/>
      <c r="CN1403" s="92"/>
      <c r="CO1403" s="92"/>
      <c r="CP1403" s="92"/>
      <c r="CQ1403" s="92"/>
      <c r="CR1403" s="92"/>
      <c r="CS1403" s="92"/>
      <c r="CT1403" s="92"/>
    </row>
    <row r="1404" spans="1:98" s="94" customFormat="1" ht="30" customHeight="1">
      <c r="A1404" s="84">
        <v>110</v>
      </c>
      <c r="B1404" s="89"/>
      <c r="C1404" s="84" t="s">
        <v>2743</v>
      </c>
      <c r="D1404" s="84" t="s">
        <v>2703</v>
      </c>
      <c r="E1404" s="84" t="s">
        <v>2744</v>
      </c>
      <c r="F1404" s="84" t="s">
        <v>2745</v>
      </c>
      <c r="G1404" s="95" t="s">
        <v>3574</v>
      </c>
      <c r="H1404" s="197">
        <v>5400</v>
      </c>
      <c r="I1404" s="215"/>
      <c r="J1404" s="215"/>
      <c r="K1404" s="84" t="s">
        <v>5277</v>
      </c>
      <c r="L1404" s="84" t="s">
        <v>2746</v>
      </c>
      <c r="M1404" s="89"/>
      <c r="N1404" s="92"/>
      <c r="O1404" s="92"/>
      <c r="P1404" s="92"/>
      <c r="Q1404" s="92"/>
      <c r="R1404" s="92"/>
      <c r="S1404" s="92"/>
      <c r="T1404" s="92"/>
      <c r="U1404" s="92"/>
      <c r="V1404" s="92"/>
      <c r="W1404" s="92"/>
      <c r="X1404" s="92"/>
      <c r="Y1404" s="92"/>
      <c r="Z1404" s="92"/>
      <c r="AA1404" s="92"/>
      <c r="AB1404" s="92"/>
      <c r="AC1404" s="92"/>
      <c r="AD1404" s="92"/>
      <c r="AE1404" s="92"/>
      <c r="AF1404" s="92"/>
      <c r="AG1404" s="92"/>
      <c r="AH1404" s="92"/>
      <c r="AI1404" s="92"/>
      <c r="AJ1404" s="92"/>
      <c r="AK1404" s="92"/>
      <c r="AL1404" s="92"/>
      <c r="AM1404" s="92"/>
      <c r="AN1404" s="92"/>
      <c r="AO1404" s="92"/>
      <c r="AP1404" s="92"/>
      <c r="AQ1404" s="92"/>
      <c r="AR1404" s="92"/>
      <c r="AS1404" s="92"/>
      <c r="AT1404" s="92"/>
      <c r="AU1404" s="92"/>
      <c r="AV1404" s="92"/>
      <c r="AW1404" s="92"/>
      <c r="AX1404" s="92"/>
      <c r="AY1404" s="92"/>
      <c r="AZ1404" s="92"/>
      <c r="BA1404" s="92"/>
      <c r="BB1404" s="92"/>
      <c r="BC1404" s="92"/>
      <c r="BD1404" s="92"/>
      <c r="BE1404" s="92"/>
      <c r="BF1404" s="92"/>
      <c r="BG1404" s="92"/>
      <c r="BH1404" s="92"/>
      <c r="BI1404" s="92"/>
      <c r="BJ1404" s="92"/>
      <c r="BK1404" s="92"/>
      <c r="BL1404" s="92"/>
      <c r="BM1404" s="92"/>
      <c r="BN1404" s="92"/>
      <c r="BO1404" s="92"/>
      <c r="BP1404" s="92"/>
      <c r="BQ1404" s="92"/>
      <c r="BR1404" s="92"/>
      <c r="BS1404" s="92"/>
      <c r="BT1404" s="92"/>
      <c r="BU1404" s="92"/>
      <c r="BV1404" s="92"/>
      <c r="BW1404" s="92"/>
      <c r="BX1404" s="92"/>
      <c r="BY1404" s="92"/>
      <c r="BZ1404" s="92"/>
      <c r="CA1404" s="92"/>
      <c r="CB1404" s="92"/>
      <c r="CC1404" s="92"/>
      <c r="CD1404" s="92"/>
      <c r="CE1404" s="92"/>
      <c r="CF1404" s="92"/>
      <c r="CG1404" s="92"/>
      <c r="CH1404" s="92"/>
      <c r="CI1404" s="92"/>
      <c r="CJ1404" s="92"/>
      <c r="CK1404" s="92"/>
      <c r="CL1404" s="92"/>
      <c r="CM1404" s="92"/>
      <c r="CN1404" s="92"/>
      <c r="CO1404" s="92"/>
      <c r="CP1404" s="92"/>
      <c r="CQ1404" s="92"/>
      <c r="CR1404" s="92"/>
      <c r="CS1404" s="92"/>
      <c r="CT1404" s="92"/>
    </row>
    <row r="1405" spans="1:98" s="94" customFormat="1" ht="30" customHeight="1">
      <c r="A1405" s="84">
        <v>111</v>
      </c>
      <c r="B1405" s="89"/>
      <c r="C1405" s="84" t="s">
        <v>2747</v>
      </c>
      <c r="D1405" s="84" t="s">
        <v>2748</v>
      </c>
      <c r="E1405" s="84" t="s">
        <v>2749</v>
      </c>
      <c r="F1405" s="84" t="s">
        <v>2750</v>
      </c>
      <c r="G1405" s="95" t="s">
        <v>3574</v>
      </c>
      <c r="H1405" s="214">
        <v>15000</v>
      </c>
      <c r="I1405" s="215"/>
      <c r="J1405" s="215"/>
      <c r="K1405" s="84" t="s">
        <v>5277</v>
      </c>
      <c r="L1405" s="84" t="s">
        <v>2751</v>
      </c>
      <c r="M1405" s="89"/>
      <c r="N1405" s="92"/>
      <c r="O1405" s="92"/>
      <c r="P1405" s="92"/>
      <c r="Q1405" s="92"/>
      <c r="R1405" s="92"/>
      <c r="S1405" s="92"/>
      <c r="T1405" s="92"/>
      <c r="U1405" s="92"/>
      <c r="V1405" s="92"/>
      <c r="W1405" s="92"/>
      <c r="X1405" s="92"/>
      <c r="Y1405" s="92"/>
      <c r="Z1405" s="92"/>
      <c r="AA1405" s="92"/>
      <c r="AB1405" s="92"/>
      <c r="AC1405" s="92"/>
      <c r="AD1405" s="92"/>
      <c r="AE1405" s="92"/>
      <c r="AF1405" s="92"/>
      <c r="AG1405" s="92"/>
      <c r="AH1405" s="92"/>
      <c r="AI1405" s="92"/>
      <c r="AJ1405" s="92"/>
      <c r="AK1405" s="92"/>
      <c r="AL1405" s="92"/>
      <c r="AM1405" s="92"/>
      <c r="AN1405" s="92"/>
      <c r="AO1405" s="92"/>
      <c r="AP1405" s="92"/>
      <c r="AQ1405" s="92"/>
      <c r="AR1405" s="92"/>
      <c r="AS1405" s="92"/>
      <c r="AT1405" s="92"/>
      <c r="AU1405" s="92"/>
      <c r="AV1405" s="92"/>
      <c r="AW1405" s="92"/>
      <c r="AX1405" s="92"/>
      <c r="AY1405" s="92"/>
      <c r="AZ1405" s="92"/>
      <c r="BA1405" s="92"/>
      <c r="BB1405" s="92"/>
      <c r="BC1405" s="92"/>
      <c r="BD1405" s="92"/>
      <c r="BE1405" s="92"/>
      <c r="BF1405" s="92"/>
      <c r="BG1405" s="92"/>
      <c r="BH1405" s="92"/>
      <c r="BI1405" s="92"/>
      <c r="BJ1405" s="92"/>
      <c r="BK1405" s="92"/>
      <c r="BL1405" s="92"/>
      <c r="BM1405" s="92"/>
      <c r="BN1405" s="92"/>
      <c r="BO1405" s="92"/>
      <c r="BP1405" s="92"/>
      <c r="BQ1405" s="92"/>
      <c r="BR1405" s="92"/>
      <c r="BS1405" s="92"/>
      <c r="BT1405" s="92"/>
      <c r="BU1405" s="92"/>
      <c r="BV1405" s="92"/>
      <c r="BW1405" s="92"/>
      <c r="BX1405" s="92"/>
      <c r="BY1405" s="92"/>
      <c r="BZ1405" s="92"/>
      <c r="CA1405" s="92"/>
      <c r="CB1405" s="92"/>
      <c r="CC1405" s="92"/>
      <c r="CD1405" s="92"/>
      <c r="CE1405" s="92"/>
      <c r="CF1405" s="92"/>
      <c r="CG1405" s="92"/>
      <c r="CH1405" s="92"/>
      <c r="CI1405" s="92"/>
      <c r="CJ1405" s="92"/>
      <c r="CK1405" s="92"/>
      <c r="CL1405" s="92"/>
      <c r="CM1405" s="92"/>
      <c r="CN1405" s="92"/>
      <c r="CO1405" s="92"/>
      <c r="CP1405" s="92"/>
      <c r="CQ1405" s="92"/>
      <c r="CR1405" s="92"/>
      <c r="CS1405" s="92"/>
      <c r="CT1405" s="92"/>
    </row>
    <row r="1406" spans="1:98" s="94" customFormat="1" ht="30" customHeight="1">
      <c r="A1406" s="87"/>
      <c r="B1406" s="89"/>
      <c r="C1406" s="85" t="s">
        <v>2752</v>
      </c>
      <c r="D1406" s="85" t="s">
        <v>2703</v>
      </c>
      <c r="E1406" s="84" t="s">
        <v>2749</v>
      </c>
      <c r="F1406" s="85" t="s">
        <v>2753</v>
      </c>
      <c r="G1406" s="95" t="s">
        <v>3574</v>
      </c>
      <c r="H1406" s="216">
        <v>15000</v>
      </c>
      <c r="I1406" s="215"/>
      <c r="J1406" s="215"/>
      <c r="K1406" s="84" t="s">
        <v>5277</v>
      </c>
      <c r="L1406" s="85" t="s">
        <v>2754</v>
      </c>
      <c r="M1406" s="89"/>
      <c r="N1406" s="92"/>
      <c r="O1406" s="92"/>
      <c r="P1406" s="92"/>
      <c r="Q1406" s="92"/>
      <c r="R1406" s="92"/>
      <c r="S1406" s="92"/>
      <c r="T1406" s="92"/>
      <c r="U1406" s="92"/>
      <c r="V1406" s="92"/>
      <c r="W1406" s="92"/>
      <c r="X1406" s="92"/>
      <c r="Y1406" s="92"/>
      <c r="Z1406" s="92"/>
      <c r="AA1406" s="92"/>
      <c r="AB1406" s="92"/>
      <c r="AC1406" s="92"/>
      <c r="AD1406" s="92"/>
      <c r="AE1406" s="92"/>
      <c r="AF1406" s="92"/>
      <c r="AG1406" s="92"/>
      <c r="AH1406" s="92"/>
      <c r="AI1406" s="92"/>
      <c r="AJ1406" s="92"/>
      <c r="AK1406" s="92"/>
      <c r="AL1406" s="92"/>
      <c r="AM1406" s="92"/>
      <c r="AN1406" s="92"/>
      <c r="AO1406" s="92"/>
      <c r="AP1406" s="92"/>
      <c r="AQ1406" s="92"/>
      <c r="AR1406" s="92"/>
      <c r="AS1406" s="92"/>
      <c r="AT1406" s="92"/>
      <c r="AU1406" s="92"/>
      <c r="AV1406" s="92"/>
      <c r="AW1406" s="92"/>
      <c r="AX1406" s="92"/>
      <c r="AY1406" s="92"/>
      <c r="AZ1406" s="92"/>
      <c r="BA1406" s="92"/>
      <c r="BB1406" s="92"/>
      <c r="BC1406" s="92"/>
      <c r="BD1406" s="92"/>
      <c r="BE1406" s="92"/>
      <c r="BF1406" s="92"/>
      <c r="BG1406" s="92"/>
      <c r="BH1406" s="92"/>
      <c r="BI1406" s="92"/>
      <c r="BJ1406" s="92"/>
      <c r="BK1406" s="92"/>
      <c r="BL1406" s="92"/>
      <c r="BM1406" s="92"/>
      <c r="BN1406" s="92"/>
      <c r="BO1406" s="92"/>
      <c r="BP1406" s="92"/>
      <c r="BQ1406" s="92"/>
      <c r="BR1406" s="92"/>
      <c r="BS1406" s="92"/>
      <c r="BT1406" s="92"/>
      <c r="BU1406" s="92"/>
      <c r="BV1406" s="92"/>
      <c r="BW1406" s="92"/>
      <c r="BX1406" s="92"/>
      <c r="BY1406" s="92"/>
      <c r="BZ1406" s="92"/>
      <c r="CA1406" s="92"/>
      <c r="CB1406" s="92"/>
      <c r="CC1406" s="92"/>
      <c r="CD1406" s="92"/>
      <c r="CE1406" s="92"/>
      <c r="CF1406" s="92"/>
      <c r="CG1406" s="92"/>
      <c r="CH1406" s="92"/>
      <c r="CI1406" s="92"/>
      <c r="CJ1406" s="92"/>
      <c r="CK1406" s="92"/>
      <c r="CL1406" s="92"/>
      <c r="CM1406" s="92"/>
      <c r="CN1406" s="92"/>
      <c r="CO1406" s="92"/>
      <c r="CP1406" s="92"/>
      <c r="CQ1406" s="92"/>
      <c r="CR1406" s="92"/>
      <c r="CS1406" s="92"/>
      <c r="CT1406" s="92"/>
    </row>
    <row r="1407" spans="1:98" s="94" customFormat="1" ht="30" customHeight="1">
      <c r="A1407" s="87">
        <v>112</v>
      </c>
      <c r="B1407" s="89"/>
      <c r="C1407" s="84" t="s">
        <v>2755</v>
      </c>
      <c r="D1407" s="84" t="s">
        <v>2713</v>
      </c>
      <c r="E1407" s="84" t="s">
        <v>2756</v>
      </c>
      <c r="F1407" s="84" t="s">
        <v>2757</v>
      </c>
      <c r="G1407" s="95" t="s">
        <v>3574</v>
      </c>
      <c r="H1407" s="197">
        <v>3050</v>
      </c>
      <c r="I1407" s="215"/>
      <c r="J1407" s="215"/>
      <c r="K1407" s="84" t="s">
        <v>5277</v>
      </c>
      <c r="L1407" s="84" t="s">
        <v>2758</v>
      </c>
      <c r="M1407" s="89"/>
      <c r="N1407" s="92"/>
      <c r="O1407" s="92"/>
      <c r="P1407" s="92"/>
      <c r="Q1407" s="92"/>
      <c r="R1407" s="92"/>
      <c r="S1407" s="92"/>
      <c r="T1407" s="92"/>
      <c r="U1407" s="92"/>
      <c r="V1407" s="92"/>
      <c r="W1407" s="92"/>
      <c r="X1407" s="92"/>
      <c r="Y1407" s="92"/>
      <c r="Z1407" s="92"/>
      <c r="AA1407" s="92"/>
      <c r="AB1407" s="92"/>
      <c r="AC1407" s="92"/>
      <c r="AD1407" s="92"/>
      <c r="AE1407" s="92"/>
      <c r="AF1407" s="92"/>
      <c r="AG1407" s="92"/>
      <c r="AH1407" s="92"/>
      <c r="AI1407" s="92"/>
      <c r="AJ1407" s="92"/>
      <c r="AK1407" s="92"/>
      <c r="AL1407" s="92"/>
      <c r="AM1407" s="92"/>
      <c r="AN1407" s="92"/>
      <c r="AO1407" s="92"/>
      <c r="AP1407" s="92"/>
      <c r="AQ1407" s="92"/>
      <c r="AR1407" s="92"/>
      <c r="AS1407" s="92"/>
      <c r="AT1407" s="92"/>
      <c r="AU1407" s="92"/>
      <c r="AV1407" s="92"/>
      <c r="AW1407" s="92"/>
      <c r="AX1407" s="92"/>
      <c r="AY1407" s="92"/>
      <c r="AZ1407" s="92"/>
      <c r="BA1407" s="92"/>
      <c r="BB1407" s="92"/>
      <c r="BC1407" s="92"/>
      <c r="BD1407" s="92"/>
      <c r="BE1407" s="92"/>
      <c r="BF1407" s="92"/>
      <c r="BG1407" s="92"/>
      <c r="BH1407" s="92"/>
      <c r="BI1407" s="92"/>
      <c r="BJ1407" s="92"/>
      <c r="BK1407" s="92"/>
      <c r="BL1407" s="92"/>
      <c r="BM1407" s="92"/>
      <c r="BN1407" s="92"/>
      <c r="BO1407" s="92"/>
      <c r="BP1407" s="92"/>
      <c r="BQ1407" s="92"/>
      <c r="BR1407" s="92"/>
      <c r="BS1407" s="92"/>
      <c r="BT1407" s="92"/>
      <c r="BU1407" s="92"/>
      <c r="BV1407" s="92"/>
      <c r="BW1407" s="92"/>
      <c r="BX1407" s="92"/>
      <c r="BY1407" s="92"/>
      <c r="BZ1407" s="92"/>
      <c r="CA1407" s="92"/>
      <c r="CB1407" s="92"/>
      <c r="CC1407" s="92"/>
      <c r="CD1407" s="92"/>
      <c r="CE1407" s="92"/>
      <c r="CF1407" s="92"/>
      <c r="CG1407" s="92"/>
      <c r="CH1407" s="92"/>
      <c r="CI1407" s="92"/>
      <c r="CJ1407" s="92"/>
      <c r="CK1407" s="92"/>
      <c r="CL1407" s="92"/>
      <c r="CM1407" s="92"/>
      <c r="CN1407" s="92"/>
      <c r="CO1407" s="92"/>
      <c r="CP1407" s="92"/>
      <c r="CQ1407" s="92"/>
      <c r="CR1407" s="92"/>
      <c r="CS1407" s="92"/>
      <c r="CT1407" s="92"/>
    </row>
    <row r="1408" spans="1:98" s="94" customFormat="1" ht="30" customHeight="1">
      <c r="A1408" s="87">
        <v>113</v>
      </c>
      <c r="B1408" s="84"/>
      <c r="C1408" s="84" t="s">
        <v>2759</v>
      </c>
      <c r="D1408" s="84" t="s">
        <v>2713</v>
      </c>
      <c r="E1408" s="84" t="s">
        <v>2760</v>
      </c>
      <c r="F1408" s="84" t="s">
        <v>2761</v>
      </c>
      <c r="G1408" s="95" t="s">
        <v>3574</v>
      </c>
      <c r="H1408" s="214">
        <v>2700</v>
      </c>
      <c r="I1408" s="214"/>
      <c r="J1408" s="214"/>
      <c r="K1408" s="84" t="s">
        <v>2762</v>
      </c>
      <c r="L1408" s="84" t="s">
        <v>2763</v>
      </c>
      <c r="M1408" s="84"/>
      <c r="N1408" s="92"/>
      <c r="O1408" s="92"/>
      <c r="P1408" s="92"/>
      <c r="Q1408" s="92"/>
      <c r="R1408" s="92"/>
      <c r="S1408" s="92"/>
      <c r="T1408" s="92"/>
      <c r="U1408" s="92"/>
      <c r="V1408" s="92"/>
      <c r="W1408" s="92"/>
      <c r="X1408" s="92"/>
      <c r="Y1408" s="92"/>
      <c r="Z1408" s="92"/>
      <c r="AA1408" s="92"/>
      <c r="AB1408" s="92"/>
      <c r="AC1408" s="92"/>
      <c r="AD1408" s="92"/>
      <c r="AE1408" s="92"/>
      <c r="AF1408" s="92"/>
      <c r="AG1408" s="92"/>
      <c r="AH1408" s="92"/>
      <c r="AI1408" s="92"/>
      <c r="AJ1408" s="92"/>
      <c r="AK1408" s="92"/>
      <c r="AL1408" s="92"/>
      <c r="AM1408" s="92"/>
      <c r="AN1408" s="92"/>
      <c r="AO1408" s="92"/>
      <c r="AP1408" s="92"/>
      <c r="AQ1408" s="92"/>
      <c r="AR1408" s="92"/>
      <c r="AS1408" s="92"/>
      <c r="AT1408" s="92"/>
      <c r="AU1408" s="92"/>
      <c r="AV1408" s="92"/>
      <c r="AW1408" s="92"/>
      <c r="AX1408" s="92"/>
      <c r="AY1408" s="92"/>
      <c r="AZ1408" s="92"/>
      <c r="BA1408" s="92"/>
      <c r="BB1408" s="92"/>
      <c r="BC1408" s="92"/>
      <c r="BD1408" s="92"/>
      <c r="BE1408" s="92"/>
      <c r="BF1408" s="92"/>
      <c r="BG1408" s="92"/>
      <c r="BH1408" s="92"/>
      <c r="BI1408" s="92"/>
      <c r="BJ1408" s="92"/>
      <c r="BK1408" s="92"/>
      <c r="BL1408" s="92"/>
      <c r="BM1408" s="92"/>
      <c r="BN1408" s="92"/>
      <c r="BO1408" s="92"/>
      <c r="BP1408" s="92"/>
      <c r="BQ1408" s="92"/>
      <c r="BR1408" s="92"/>
      <c r="BS1408" s="92"/>
      <c r="BT1408" s="92"/>
      <c r="BU1408" s="92"/>
      <c r="BV1408" s="92"/>
      <c r="BW1408" s="92"/>
      <c r="BX1408" s="92"/>
      <c r="BY1408" s="92"/>
      <c r="BZ1408" s="92"/>
      <c r="CA1408" s="92"/>
      <c r="CB1408" s="92"/>
      <c r="CC1408" s="92"/>
      <c r="CD1408" s="92"/>
      <c r="CE1408" s="92"/>
      <c r="CF1408" s="92"/>
      <c r="CG1408" s="92"/>
      <c r="CH1408" s="92"/>
      <c r="CI1408" s="92"/>
      <c r="CJ1408" s="92"/>
      <c r="CK1408" s="92"/>
      <c r="CL1408" s="92"/>
      <c r="CM1408" s="92"/>
      <c r="CN1408" s="92"/>
      <c r="CO1408" s="92"/>
      <c r="CP1408" s="92"/>
      <c r="CQ1408" s="92"/>
      <c r="CR1408" s="92"/>
      <c r="CS1408" s="92"/>
      <c r="CT1408" s="92"/>
    </row>
    <row r="1409" spans="1:98" s="94" customFormat="1" ht="30" customHeight="1">
      <c r="A1409" s="87">
        <v>114</v>
      </c>
      <c r="B1409" s="84"/>
      <c r="C1409" s="84" t="s">
        <v>2764</v>
      </c>
      <c r="D1409" s="84" t="s">
        <v>2713</v>
      </c>
      <c r="E1409" s="84" t="s">
        <v>2765</v>
      </c>
      <c r="F1409" s="84" t="s">
        <v>2766</v>
      </c>
      <c r="G1409" s="95" t="s">
        <v>3574</v>
      </c>
      <c r="H1409" s="214">
        <v>4800</v>
      </c>
      <c r="I1409" s="214"/>
      <c r="J1409" s="214"/>
      <c r="K1409" s="84" t="s">
        <v>2762</v>
      </c>
      <c r="L1409" s="84" t="s">
        <v>2767</v>
      </c>
      <c r="M1409" s="84"/>
      <c r="N1409" s="92"/>
      <c r="O1409" s="92"/>
      <c r="P1409" s="92"/>
      <c r="Q1409" s="92"/>
      <c r="R1409" s="92"/>
      <c r="S1409" s="92"/>
      <c r="T1409" s="92"/>
      <c r="U1409" s="92"/>
      <c r="V1409" s="92"/>
      <c r="W1409" s="92"/>
      <c r="X1409" s="92"/>
      <c r="Y1409" s="92"/>
      <c r="Z1409" s="92"/>
      <c r="AA1409" s="92"/>
      <c r="AB1409" s="92"/>
      <c r="AC1409" s="92"/>
      <c r="AD1409" s="92"/>
      <c r="AE1409" s="92"/>
      <c r="AF1409" s="92"/>
      <c r="AG1409" s="92"/>
      <c r="AH1409" s="92"/>
      <c r="AI1409" s="92"/>
      <c r="AJ1409" s="92"/>
      <c r="AK1409" s="92"/>
      <c r="AL1409" s="92"/>
      <c r="AM1409" s="92"/>
      <c r="AN1409" s="92"/>
      <c r="AO1409" s="92"/>
      <c r="AP1409" s="92"/>
      <c r="AQ1409" s="92"/>
      <c r="AR1409" s="92"/>
      <c r="AS1409" s="92"/>
      <c r="AT1409" s="92"/>
      <c r="AU1409" s="92"/>
      <c r="AV1409" s="92"/>
      <c r="AW1409" s="92"/>
      <c r="AX1409" s="92"/>
      <c r="AY1409" s="92"/>
      <c r="AZ1409" s="92"/>
      <c r="BA1409" s="92"/>
      <c r="BB1409" s="92"/>
      <c r="BC1409" s="92"/>
      <c r="BD1409" s="92"/>
      <c r="BE1409" s="92"/>
      <c r="BF1409" s="92"/>
      <c r="BG1409" s="92"/>
      <c r="BH1409" s="92"/>
      <c r="BI1409" s="92"/>
      <c r="BJ1409" s="92"/>
      <c r="BK1409" s="92"/>
      <c r="BL1409" s="92"/>
      <c r="BM1409" s="92"/>
      <c r="BN1409" s="92"/>
      <c r="BO1409" s="92"/>
      <c r="BP1409" s="92"/>
      <c r="BQ1409" s="92"/>
      <c r="BR1409" s="92"/>
      <c r="BS1409" s="92"/>
      <c r="BT1409" s="92"/>
      <c r="BU1409" s="92"/>
      <c r="BV1409" s="92"/>
      <c r="BW1409" s="92"/>
      <c r="BX1409" s="92"/>
      <c r="BY1409" s="92"/>
      <c r="BZ1409" s="92"/>
      <c r="CA1409" s="92"/>
      <c r="CB1409" s="92"/>
      <c r="CC1409" s="92"/>
      <c r="CD1409" s="92"/>
      <c r="CE1409" s="92"/>
      <c r="CF1409" s="92"/>
      <c r="CG1409" s="92"/>
      <c r="CH1409" s="92"/>
      <c r="CI1409" s="92"/>
      <c r="CJ1409" s="92"/>
      <c r="CK1409" s="92"/>
      <c r="CL1409" s="92"/>
      <c r="CM1409" s="92"/>
      <c r="CN1409" s="92"/>
      <c r="CO1409" s="92"/>
      <c r="CP1409" s="92"/>
      <c r="CQ1409" s="92"/>
      <c r="CR1409" s="92"/>
      <c r="CS1409" s="92"/>
      <c r="CT1409" s="92"/>
    </row>
    <row r="1410" spans="1:98" s="94" customFormat="1" ht="30" customHeight="1">
      <c r="A1410" s="87">
        <v>115</v>
      </c>
      <c r="B1410" s="87"/>
      <c r="C1410" s="87" t="s">
        <v>2768</v>
      </c>
      <c r="D1410" s="87" t="s">
        <v>2708</v>
      </c>
      <c r="E1410" s="87" t="s">
        <v>2769</v>
      </c>
      <c r="F1410" s="87" t="s">
        <v>2770</v>
      </c>
      <c r="G1410" s="86" t="s">
        <v>6172</v>
      </c>
      <c r="H1410" s="203">
        <v>211858</v>
      </c>
      <c r="I1410" s="203"/>
      <c r="J1410" s="203"/>
      <c r="K1410" s="87" t="s">
        <v>2567</v>
      </c>
      <c r="L1410" s="87" t="s">
        <v>2771</v>
      </c>
      <c r="M1410" s="87" t="s">
        <v>5226</v>
      </c>
      <c r="N1410" s="92"/>
      <c r="O1410" s="92"/>
      <c r="P1410" s="92"/>
      <c r="Q1410" s="92"/>
      <c r="R1410" s="92"/>
      <c r="S1410" s="92"/>
      <c r="T1410" s="92"/>
      <c r="U1410" s="92"/>
      <c r="V1410" s="92"/>
      <c r="W1410" s="92"/>
      <c r="X1410" s="92"/>
      <c r="Y1410" s="92"/>
      <c r="Z1410" s="92"/>
      <c r="AA1410" s="92"/>
      <c r="AB1410" s="92"/>
      <c r="AC1410" s="92"/>
      <c r="AD1410" s="92"/>
      <c r="AE1410" s="92"/>
      <c r="AF1410" s="92"/>
      <c r="AG1410" s="92"/>
      <c r="AH1410" s="92"/>
      <c r="AI1410" s="92"/>
      <c r="AJ1410" s="92"/>
      <c r="AK1410" s="92"/>
      <c r="AL1410" s="92"/>
      <c r="AM1410" s="92"/>
      <c r="AN1410" s="92"/>
      <c r="AO1410" s="92"/>
      <c r="AP1410" s="92"/>
      <c r="AQ1410" s="92"/>
      <c r="AR1410" s="92"/>
      <c r="AS1410" s="92"/>
      <c r="AT1410" s="92"/>
      <c r="AU1410" s="92"/>
      <c r="AV1410" s="92"/>
      <c r="AW1410" s="92"/>
      <c r="AX1410" s="92"/>
      <c r="AY1410" s="92"/>
      <c r="AZ1410" s="92"/>
      <c r="BA1410" s="92"/>
      <c r="BB1410" s="92"/>
      <c r="BC1410" s="92"/>
      <c r="BD1410" s="92"/>
      <c r="BE1410" s="92"/>
      <c r="BF1410" s="92"/>
      <c r="BG1410" s="92"/>
      <c r="BH1410" s="92"/>
      <c r="BI1410" s="92"/>
      <c r="BJ1410" s="92"/>
      <c r="BK1410" s="92"/>
      <c r="BL1410" s="92"/>
      <c r="BM1410" s="92"/>
      <c r="BN1410" s="92"/>
      <c r="BO1410" s="92"/>
      <c r="BP1410" s="92"/>
      <c r="BQ1410" s="92"/>
      <c r="BR1410" s="92"/>
      <c r="BS1410" s="92"/>
      <c r="BT1410" s="92"/>
      <c r="BU1410" s="92"/>
      <c r="BV1410" s="92"/>
      <c r="BW1410" s="92"/>
      <c r="BX1410" s="92"/>
      <c r="BY1410" s="92"/>
      <c r="BZ1410" s="92"/>
      <c r="CA1410" s="92"/>
      <c r="CB1410" s="92"/>
      <c r="CC1410" s="92"/>
      <c r="CD1410" s="92"/>
      <c r="CE1410" s="92"/>
      <c r="CF1410" s="92"/>
      <c r="CG1410" s="92"/>
      <c r="CH1410" s="92"/>
      <c r="CI1410" s="92"/>
      <c r="CJ1410" s="92"/>
      <c r="CK1410" s="92"/>
      <c r="CL1410" s="92"/>
      <c r="CM1410" s="92"/>
      <c r="CN1410" s="92"/>
      <c r="CO1410" s="92"/>
      <c r="CP1410" s="92"/>
      <c r="CQ1410" s="92"/>
      <c r="CR1410" s="92"/>
      <c r="CS1410" s="92"/>
      <c r="CT1410" s="92"/>
    </row>
    <row r="1411" spans="1:98" s="94" customFormat="1" ht="30" customHeight="1">
      <c r="A1411" s="87">
        <v>116</v>
      </c>
      <c r="B1411" s="87"/>
      <c r="C1411" s="87" t="s">
        <v>2768</v>
      </c>
      <c r="D1411" s="87" t="s">
        <v>2708</v>
      </c>
      <c r="E1411" s="87" t="s">
        <v>2769</v>
      </c>
      <c r="F1411" s="87" t="s">
        <v>2772</v>
      </c>
      <c r="G1411" s="86" t="s">
        <v>3574</v>
      </c>
      <c r="H1411" s="203">
        <v>10393</v>
      </c>
      <c r="I1411" s="203"/>
      <c r="J1411" s="203"/>
      <c r="K1411" s="87" t="s">
        <v>2567</v>
      </c>
      <c r="L1411" s="87" t="s">
        <v>2773</v>
      </c>
      <c r="M1411" s="87"/>
      <c r="N1411" s="92"/>
      <c r="O1411" s="92"/>
      <c r="P1411" s="92"/>
      <c r="Q1411" s="92"/>
      <c r="R1411" s="92"/>
      <c r="S1411" s="92"/>
      <c r="T1411" s="92"/>
      <c r="U1411" s="92"/>
      <c r="V1411" s="92"/>
      <c r="W1411" s="92"/>
      <c r="X1411" s="92"/>
      <c r="Y1411" s="92"/>
      <c r="Z1411" s="92"/>
      <c r="AA1411" s="92"/>
      <c r="AB1411" s="92"/>
      <c r="AC1411" s="92"/>
      <c r="AD1411" s="92"/>
      <c r="AE1411" s="92"/>
      <c r="AF1411" s="92"/>
      <c r="AG1411" s="92"/>
      <c r="AH1411" s="92"/>
      <c r="AI1411" s="92"/>
      <c r="AJ1411" s="92"/>
      <c r="AK1411" s="92"/>
      <c r="AL1411" s="92"/>
      <c r="AM1411" s="92"/>
      <c r="AN1411" s="92"/>
      <c r="AO1411" s="92"/>
      <c r="AP1411" s="92"/>
      <c r="AQ1411" s="92"/>
      <c r="AR1411" s="92"/>
      <c r="AS1411" s="92"/>
      <c r="AT1411" s="92"/>
      <c r="AU1411" s="92"/>
      <c r="AV1411" s="92"/>
      <c r="AW1411" s="92"/>
      <c r="AX1411" s="92"/>
      <c r="AY1411" s="92"/>
      <c r="AZ1411" s="92"/>
      <c r="BA1411" s="92"/>
      <c r="BB1411" s="92"/>
      <c r="BC1411" s="92"/>
      <c r="BD1411" s="92"/>
      <c r="BE1411" s="92"/>
      <c r="BF1411" s="92"/>
      <c r="BG1411" s="92"/>
      <c r="BH1411" s="92"/>
      <c r="BI1411" s="92"/>
      <c r="BJ1411" s="92"/>
      <c r="BK1411" s="92"/>
      <c r="BL1411" s="92"/>
      <c r="BM1411" s="92"/>
      <c r="BN1411" s="92"/>
      <c r="BO1411" s="92"/>
      <c r="BP1411" s="92"/>
      <c r="BQ1411" s="92"/>
      <c r="BR1411" s="92"/>
      <c r="BS1411" s="92"/>
      <c r="BT1411" s="92"/>
      <c r="BU1411" s="92"/>
      <c r="BV1411" s="92"/>
      <c r="BW1411" s="92"/>
      <c r="BX1411" s="92"/>
      <c r="BY1411" s="92"/>
      <c r="BZ1411" s="92"/>
      <c r="CA1411" s="92"/>
      <c r="CB1411" s="92"/>
      <c r="CC1411" s="92"/>
      <c r="CD1411" s="92"/>
      <c r="CE1411" s="92"/>
      <c r="CF1411" s="92"/>
      <c r="CG1411" s="92"/>
      <c r="CH1411" s="92"/>
      <c r="CI1411" s="92"/>
      <c r="CJ1411" s="92"/>
      <c r="CK1411" s="92"/>
      <c r="CL1411" s="92"/>
      <c r="CM1411" s="92"/>
      <c r="CN1411" s="92"/>
      <c r="CO1411" s="92"/>
      <c r="CP1411" s="92"/>
      <c r="CQ1411" s="92"/>
      <c r="CR1411" s="92"/>
      <c r="CS1411" s="92"/>
      <c r="CT1411" s="92"/>
    </row>
    <row r="1412" spans="1:98" s="94" customFormat="1" ht="30" customHeight="1">
      <c r="A1412" s="87">
        <v>117</v>
      </c>
      <c r="B1412" s="87"/>
      <c r="C1412" s="87" t="s">
        <v>2774</v>
      </c>
      <c r="D1412" s="87" t="s">
        <v>2708</v>
      </c>
      <c r="E1412" s="87" t="s">
        <v>2775</v>
      </c>
      <c r="F1412" s="87" t="s">
        <v>2776</v>
      </c>
      <c r="G1412" s="86" t="s">
        <v>3574</v>
      </c>
      <c r="H1412" s="203">
        <v>2000</v>
      </c>
      <c r="I1412" s="203"/>
      <c r="J1412" s="203"/>
      <c r="K1412" s="87" t="s">
        <v>2567</v>
      </c>
      <c r="L1412" s="87" t="s">
        <v>2777</v>
      </c>
      <c r="M1412" s="87"/>
      <c r="N1412" s="92"/>
      <c r="O1412" s="92"/>
      <c r="P1412" s="92"/>
      <c r="Q1412" s="92"/>
      <c r="R1412" s="92"/>
      <c r="S1412" s="92"/>
      <c r="T1412" s="92"/>
      <c r="U1412" s="92"/>
      <c r="V1412" s="92"/>
      <c r="W1412" s="92"/>
      <c r="X1412" s="92"/>
      <c r="Y1412" s="92"/>
      <c r="Z1412" s="92"/>
      <c r="AA1412" s="92"/>
      <c r="AB1412" s="92"/>
      <c r="AC1412" s="92"/>
      <c r="AD1412" s="92"/>
      <c r="AE1412" s="92"/>
      <c r="AF1412" s="92"/>
      <c r="AG1412" s="92"/>
      <c r="AH1412" s="92"/>
      <c r="AI1412" s="92"/>
      <c r="AJ1412" s="92"/>
      <c r="AK1412" s="92"/>
      <c r="AL1412" s="92"/>
      <c r="AM1412" s="92"/>
      <c r="AN1412" s="92"/>
      <c r="AO1412" s="92"/>
      <c r="AP1412" s="92"/>
      <c r="AQ1412" s="92"/>
      <c r="AR1412" s="92"/>
      <c r="AS1412" s="92"/>
      <c r="AT1412" s="92"/>
      <c r="AU1412" s="92"/>
      <c r="AV1412" s="92"/>
      <c r="AW1412" s="92"/>
      <c r="AX1412" s="92"/>
      <c r="AY1412" s="92"/>
      <c r="AZ1412" s="92"/>
      <c r="BA1412" s="92"/>
      <c r="BB1412" s="92"/>
      <c r="BC1412" s="92"/>
      <c r="BD1412" s="92"/>
      <c r="BE1412" s="92"/>
      <c r="BF1412" s="92"/>
      <c r="BG1412" s="92"/>
      <c r="BH1412" s="92"/>
      <c r="BI1412" s="92"/>
      <c r="BJ1412" s="92"/>
      <c r="BK1412" s="92"/>
      <c r="BL1412" s="92"/>
      <c r="BM1412" s="92"/>
      <c r="BN1412" s="92"/>
      <c r="BO1412" s="92"/>
      <c r="BP1412" s="92"/>
      <c r="BQ1412" s="92"/>
      <c r="BR1412" s="92"/>
      <c r="BS1412" s="92"/>
      <c r="BT1412" s="92"/>
      <c r="BU1412" s="92"/>
      <c r="BV1412" s="92"/>
      <c r="BW1412" s="92"/>
      <c r="BX1412" s="92"/>
      <c r="BY1412" s="92"/>
      <c r="BZ1412" s="92"/>
      <c r="CA1412" s="92"/>
      <c r="CB1412" s="92"/>
      <c r="CC1412" s="92"/>
      <c r="CD1412" s="92"/>
      <c r="CE1412" s="92"/>
      <c r="CF1412" s="92"/>
      <c r="CG1412" s="92"/>
      <c r="CH1412" s="92"/>
      <c r="CI1412" s="92"/>
      <c r="CJ1412" s="92"/>
      <c r="CK1412" s="92"/>
      <c r="CL1412" s="92"/>
      <c r="CM1412" s="92"/>
      <c r="CN1412" s="92"/>
      <c r="CO1412" s="92"/>
      <c r="CP1412" s="92"/>
      <c r="CQ1412" s="92"/>
      <c r="CR1412" s="92"/>
      <c r="CS1412" s="92"/>
      <c r="CT1412" s="92"/>
    </row>
    <row r="1413" spans="1:98" s="94" customFormat="1" ht="38.25" customHeight="1">
      <c r="A1413" s="87">
        <v>118</v>
      </c>
      <c r="B1413" s="87"/>
      <c r="C1413" s="87" t="s">
        <v>2774</v>
      </c>
      <c r="D1413" s="87" t="s">
        <v>2708</v>
      </c>
      <c r="E1413" s="87" t="s">
        <v>2778</v>
      </c>
      <c r="F1413" s="87" t="s">
        <v>2779</v>
      </c>
      <c r="G1413" s="86" t="s">
        <v>3574</v>
      </c>
      <c r="H1413" s="203">
        <v>4735</v>
      </c>
      <c r="I1413" s="203"/>
      <c r="J1413" s="203"/>
      <c r="K1413" s="87" t="s">
        <v>2567</v>
      </c>
      <c r="L1413" s="87" t="s">
        <v>2780</v>
      </c>
      <c r="M1413" s="87"/>
      <c r="N1413" s="92"/>
      <c r="O1413" s="92"/>
      <c r="P1413" s="92"/>
      <c r="Q1413" s="92"/>
      <c r="R1413" s="92"/>
      <c r="S1413" s="92"/>
      <c r="T1413" s="92"/>
      <c r="U1413" s="92"/>
      <c r="V1413" s="92"/>
      <c r="W1413" s="92"/>
      <c r="X1413" s="92"/>
      <c r="Y1413" s="92"/>
      <c r="Z1413" s="92"/>
      <c r="AA1413" s="92"/>
      <c r="AB1413" s="92"/>
      <c r="AC1413" s="92"/>
      <c r="AD1413" s="92"/>
      <c r="AE1413" s="92"/>
      <c r="AF1413" s="92"/>
      <c r="AG1413" s="92"/>
      <c r="AH1413" s="92"/>
      <c r="AI1413" s="92"/>
      <c r="AJ1413" s="92"/>
      <c r="AK1413" s="92"/>
      <c r="AL1413" s="92"/>
      <c r="AM1413" s="92"/>
      <c r="AN1413" s="92"/>
      <c r="AO1413" s="92"/>
      <c r="AP1413" s="92"/>
      <c r="AQ1413" s="92"/>
      <c r="AR1413" s="92"/>
      <c r="AS1413" s="92"/>
      <c r="AT1413" s="92"/>
      <c r="AU1413" s="92"/>
      <c r="AV1413" s="92"/>
      <c r="AW1413" s="92"/>
      <c r="AX1413" s="92"/>
      <c r="AY1413" s="92"/>
      <c r="AZ1413" s="92"/>
      <c r="BA1413" s="92"/>
      <c r="BB1413" s="92"/>
      <c r="BC1413" s="92"/>
      <c r="BD1413" s="92"/>
      <c r="BE1413" s="92"/>
      <c r="BF1413" s="92"/>
      <c r="BG1413" s="92"/>
      <c r="BH1413" s="92"/>
      <c r="BI1413" s="92"/>
      <c r="BJ1413" s="92"/>
      <c r="BK1413" s="92"/>
      <c r="BL1413" s="92"/>
      <c r="BM1413" s="92"/>
      <c r="BN1413" s="92"/>
      <c r="BO1413" s="92"/>
      <c r="BP1413" s="92"/>
      <c r="BQ1413" s="92"/>
      <c r="BR1413" s="92"/>
      <c r="BS1413" s="92"/>
      <c r="BT1413" s="92"/>
      <c r="BU1413" s="92"/>
      <c r="BV1413" s="92"/>
      <c r="BW1413" s="92"/>
      <c r="BX1413" s="92"/>
      <c r="BY1413" s="92"/>
      <c r="BZ1413" s="92"/>
      <c r="CA1413" s="92"/>
      <c r="CB1413" s="92"/>
      <c r="CC1413" s="92"/>
      <c r="CD1413" s="92"/>
      <c r="CE1413" s="92"/>
      <c r="CF1413" s="92"/>
      <c r="CG1413" s="92"/>
      <c r="CH1413" s="92"/>
      <c r="CI1413" s="92"/>
      <c r="CJ1413" s="92"/>
      <c r="CK1413" s="92"/>
      <c r="CL1413" s="92"/>
      <c r="CM1413" s="92"/>
      <c r="CN1413" s="92"/>
      <c r="CO1413" s="92"/>
      <c r="CP1413" s="92"/>
      <c r="CQ1413" s="92"/>
      <c r="CR1413" s="92"/>
      <c r="CS1413" s="92"/>
      <c r="CT1413" s="92"/>
    </row>
    <row r="1414" spans="1:98" s="94" customFormat="1" ht="30" customHeight="1">
      <c r="A1414" s="87">
        <v>119</v>
      </c>
      <c r="B1414" s="87"/>
      <c r="C1414" s="87" t="s">
        <v>2781</v>
      </c>
      <c r="D1414" s="87" t="s">
        <v>2708</v>
      </c>
      <c r="E1414" s="87" t="s">
        <v>2782</v>
      </c>
      <c r="F1414" s="87" t="s">
        <v>2783</v>
      </c>
      <c r="G1414" s="86" t="s">
        <v>3574</v>
      </c>
      <c r="H1414" s="203">
        <v>5200</v>
      </c>
      <c r="I1414" s="203"/>
      <c r="J1414" s="203"/>
      <c r="K1414" s="87" t="s">
        <v>2567</v>
      </c>
      <c r="L1414" s="87" t="s">
        <v>2784</v>
      </c>
      <c r="M1414" s="87"/>
      <c r="N1414" s="92"/>
      <c r="O1414" s="92"/>
      <c r="P1414" s="92"/>
      <c r="Q1414" s="92"/>
      <c r="R1414" s="92"/>
      <c r="S1414" s="92"/>
      <c r="T1414" s="92"/>
      <c r="U1414" s="92"/>
      <c r="V1414" s="92"/>
      <c r="W1414" s="92"/>
      <c r="X1414" s="92"/>
      <c r="Y1414" s="92"/>
      <c r="Z1414" s="92"/>
      <c r="AA1414" s="92"/>
      <c r="AB1414" s="92"/>
      <c r="AC1414" s="92"/>
      <c r="AD1414" s="92"/>
      <c r="AE1414" s="92"/>
      <c r="AF1414" s="92"/>
      <c r="AG1414" s="92"/>
      <c r="AH1414" s="92"/>
      <c r="AI1414" s="92"/>
      <c r="AJ1414" s="92"/>
      <c r="AK1414" s="92"/>
      <c r="AL1414" s="92"/>
      <c r="AM1414" s="92"/>
      <c r="AN1414" s="92"/>
      <c r="AO1414" s="92"/>
      <c r="AP1414" s="92"/>
      <c r="AQ1414" s="92"/>
      <c r="AR1414" s="92"/>
      <c r="AS1414" s="92"/>
      <c r="AT1414" s="92"/>
      <c r="AU1414" s="92"/>
      <c r="AV1414" s="92"/>
      <c r="AW1414" s="92"/>
      <c r="AX1414" s="92"/>
      <c r="AY1414" s="92"/>
      <c r="AZ1414" s="92"/>
      <c r="BA1414" s="92"/>
      <c r="BB1414" s="92"/>
      <c r="BC1414" s="92"/>
      <c r="BD1414" s="92"/>
      <c r="BE1414" s="92"/>
      <c r="BF1414" s="92"/>
      <c r="BG1414" s="92"/>
      <c r="BH1414" s="92"/>
      <c r="BI1414" s="92"/>
      <c r="BJ1414" s="92"/>
      <c r="BK1414" s="92"/>
      <c r="BL1414" s="92"/>
      <c r="BM1414" s="92"/>
      <c r="BN1414" s="92"/>
      <c r="BO1414" s="92"/>
      <c r="BP1414" s="92"/>
      <c r="BQ1414" s="92"/>
      <c r="BR1414" s="92"/>
      <c r="BS1414" s="92"/>
      <c r="BT1414" s="92"/>
      <c r="BU1414" s="92"/>
      <c r="BV1414" s="92"/>
      <c r="BW1414" s="92"/>
      <c r="BX1414" s="92"/>
      <c r="BY1414" s="92"/>
      <c r="BZ1414" s="92"/>
      <c r="CA1414" s="92"/>
      <c r="CB1414" s="92"/>
      <c r="CC1414" s="92"/>
      <c r="CD1414" s="92"/>
      <c r="CE1414" s="92"/>
      <c r="CF1414" s="92"/>
      <c r="CG1414" s="92"/>
      <c r="CH1414" s="92"/>
      <c r="CI1414" s="92"/>
      <c r="CJ1414" s="92"/>
      <c r="CK1414" s="92"/>
      <c r="CL1414" s="92"/>
      <c r="CM1414" s="92"/>
      <c r="CN1414" s="92"/>
      <c r="CO1414" s="92"/>
      <c r="CP1414" s="92"/>
      <c r="CQ1414" s="92"/>
      <c r="CR1414" s="92"/>
      <c r="CS1414" s="92"/>
      <c r="CT1414" s="92"/>
    </row>
    <row r="1415" spans="1:98" s="94" customFormat="1" ht="30" customHeight="1">
      <c r="A1415" s="87">
        <v>120</v>
      </c>
      <c r="B1415" s="87"/>
      <c r="C1415" s="87" t="s">
        <v>2781</v>
      </c>
      <c r="D1415" s="87" t="s">
        <v>2708</v>
      </c>
      <c r="E1415" s="87" t="s">
        <v>2785</v>
      </c>
      <c r="F1415" s="87" t="s">
        <v>2786</v>
      </c>
      <c r="G1415" s="86" t="s">
        <v>3574</v>
      </c>
      <c r="H1415" s="203">
        <v>1000</v>
      </c>
      <c r="I1415" s="203"/>
      <c r="J1415" s="203"/>
      <c r="K1415" s="87" t="s">
        <v>2567</v>
      </c>
      <c r="L1415" s="87" t="s">
        <v>2787</v>
      </c>
      <c r="M1415" s="87"/>
      <c r="N1415" s="92"/>
      <c r="O1415" s="92"/>
      <c r="P1415" s="92"/>
      <c r="Q1415" s="92"/>
      <c r="R1415" s="92"/>
      <c r="S1415" s="92"/>
      <c r="T1415" s="92"/>
      <c r="U1415" s="92"/>
      <c r="V1415" s="92"/>
      <c r="W1415" s="92"/>
      <c r="X1415" s="92"/>
      <c r="Y1415" s="92"/>
      <c r="Z1415" s="92"/>
      <c r="AA1415" s="92"/>
      <c r="AB1415" s="92"/>
      <c r="AC1415" s="92"/>
      <c r="AD1415" s="92"/>
      <c r="AE1415" s="92"/>
      <c r="AF1415" s="92"/>
      <c r="AG1415" s="92"/>
      <c r="AH1415" s="92"/>
      <c r="AI1415" s="92"/>
      <c r="AJ1415" s="92"/>
      <c r="AK1415" s="92"/>
      <c r="AL1415" s="92"/>
      <c r="AM1415" s="92"/>
      <c r="AN1415" s="92"/>
      <c r="AO1415" s="92"/>
      <c r="AP1415" s="92"/>
      <c r="AQ1415" s="92"/>
      <c r="AR1415" s="92"/>
      <c r="AS1415" s="92"/>
      <c r="AT1415" s="92"/>
      <c r="AU1415" s="92"/>
      <c r="AV1415" s="92"/>
      <c r="AW1415" s="92"/>
      <c r="AX1415" s="92"/>
      <c r="AY1415" s="92"/>
      <c r="AZ1415" s="92"/>
      <c r="BA1415" s="92"/>
      <c r="BB1415" s="92"/>
      <c r="BC1415" s="92"/>
      <c r="BD1415" s="92"/>
      <c r="BE1415" s="92"/>
      <c r="BF1415" s="92"/>
      <c r="BG1415" s="92"/>
      <c r="BH1415" s="92"/>
      <c r="BI1415" s="92"/>
      <c r="BJ1415" s="92"/>
      <c r="BK1415" s="92"/>
      <c r="BL1415" s="92"/>
      <c r="BM1415" s="92"/>
      <c r="BN1415" s="92"/>
      <c r="BO1415" s="92"/>
      <c r="BP1415" s="92"/>
      <c r="BQ1415" s="92"/>
      <c r="BR1415" s="92"/>
      <c r="BS1415" s="92"/>
      <c r="BT1415" s="92"/>
      <c r="BU1415" s="92"/>
      <c r="BV1415" s="92"/>
      <c r="BW1415" s="92"/>
      <c r="BX1415" s="92"/>
      <c r="BY1415" s="92"/>
      <c r="BZ1415" s="92"/>
      <c r="CA1415" s="92"/>
      <c r="CB1415" s="92"/>
      <c r="CC1415" s="92"/>
      <c r="CD1415" s="92"/>
      <c r="CE1415" s="92"/>
      <c r="CF1415" s="92"/>
      <c r="CG1415" s="92"/>
      <c r="CH1415" s="92"/>
      <c r="CI1415" s="92"/>
      <c r="CJ1415" s="92"/>
      <c r="CK1415" s="92"/>
      <c r="CL1415" s="92"/>
      <c r="CM1415" s="92"/>
      <c r="CN1415" s="92"/>
      <c r="CO1415" s="92"/>
      <c r="CP1415" s="92"/>
      <c r="CQ1415" s="92"/>
      <c r="CR1415" s="92"/>
      <c r="CS1415" s="92"/>
      <c r="CT1415" s="92"/>
    </row>
    <row r="1416" spans="1:98" s="94" customFormat="1" ht="30" customHeight="1">
      <c r="A1416" s="87">
        <v>121</v>
      </c>
      <c r="B1416" s="87"/>
      <c r="C1416" s="87" t="s">
        <v>2788</v>
      </c>
      <c r="D1416" s="87" t="s">
        <v>2708</v>
      </c>
      <c r="E1416" s="87" t="s">
        <v>2744</v>
      </c>
      <c r="F1416" s="87" t="s">
        <v>2789</v>
      </c>
      <c r="G1416" s="86" t="s">
        <v>3574</v>
      </c>
      <c r="H1416" s="203">
        <v>2000</v>
      </c>
      <c r="I1416" s="203"/>
      <c r="J1416" s="203"/>
      <c r="K1416" s="87" t="s">
        <v>2567</v>
      </c>
      <c r="L1416" s="87" t="s">
        <v>2790</v>
      </c>
      <c r="M1416" s="87"/>
      <c r="N1416" s="92"/>
      <c r="O1416" s="92"/>
      <c r="P1416" s="92"/>
      <c r="Q1416" s="92"/>
      <c r="R1416" s="92"/>
      <c r="S1416" s="92"/>
      <c r="T1416" s="92"/>
      <c r="U1416" s="92"/>
      <c r="V1416" s="92"/>
      <c r="W1416" s="92"/>
      <c r="X1416" s="92"/>
      <c r="Y1416" s="92"/>
      <c r="Z1416" s="92"/>
      <c r="AA1416" s="92"/>
      <c r="AB1416" s="92"/>
      <c r="AC1416" s="92"/>
      <c r="AD1416" s="92"/>
      <c r="AE1416" s="92"/>
      <c r="AF1416" s="92"/>
      <c r="AG1416" s="92"/>
      <c r="AH1416" s="92"/>
      <c r="AI1416" s="92"/>
      <c r="AJ1416" s="92"/>
      <c r="AK1416" s="92"/>
      <c r="AL1416" s="92"/>
      <c r="AM1416" s="92"/>
      <c r="AN1416" s="92"/>
      <c r="AO1416" s="92"/>
      <c r="AP1416" s="92"/>
      <c r="AQ1416" s="92"/>
      <c r="AR1416" s="92"/>
      <c r="AS1416" s="92"/>
      <c r="AT1416" s="92"/>
      <c r="AU1416" s="92"/>
      <c r="AV1416" s="92"/>
      <c r="AW1416" s="92"/>
      <c r="AX1416" s="92"/>
      <c r="AY1416" s="92"/>
      <c r="AZ1416" s="92"/>
      <c r="BA1416" s="92"/>
      <c r="BB1416" s="92"/>
      <c r="BC1416" s="92"/>
      <c r="BD1416" s="92"/>
      <c r="BE1416" s="92"/>
      <c r="BF1416" s="92"/>
      <c r="BG1416" s="92"/>
      <c r="BH1416" s="92"/>
      <c r="BI1416" s="92"/>
      <c r="BJ1416" s="92"/>
      <c r="BK1416" s="92"/>
      <c r="BL1416" s="92"/>
      <c r="BM1416" s="92"/>
      <c r="BN1416" s="92"/>
      <c r="BO1416" s="92"/>
      <c r="BP1416" s="92"/>
      <c r="BQ1416" s="92"/>
      <c r="BR1416" s="92"/>
      <c r="BS1416" s="92"/>
      <c r="BT1416" s="92"/>
      <c r="BU1416" s="92"/>
      <c r="BV1416" s="92"/>
      <c r="BW1416" s="92"/>
      <c r="BX1416" s="92"/>
      <c r="BY1416" s="92"/>
      <c r="BZ1416" s="92"/>
      <c r="CA1416" s="92"/>
      <c r="CB1416" s="92"/>
      <c r="CC1416" s="92"/>
      <c r="CD1416" s="92"/>
      <c r="CE1416" s="92"/>
      <c r="CF1416" s="92"/>
      <c r="CG1416" s="92"/>
      <c r="CH1416" s="92"/>
      <c r="CI1416" s="92"/>
      <c r="CJ1416" s="92"/>
      <c r="CK1416" s="92"/>
      <c r="CL1416" s="92"/>
      <c r="CM1416" s="92"/>
      <c r="CN1416" s="92"/>
      <c r="CO1416" s="92"/>
      <c r="CP1416" s="92"/>
      <c r="CQ1416" s="92"/>
      <c r="CR1416" s="92"/>
      <c r="CS1416" s="92"/>
      <c r="CT1416" s="92"/>
    </row>
    <row r="1417" spans="1:98" s="94" customFormat="1" ht="30" customHeight="1">
      <c r="A1417" s="87">
        <v>122</v>
      </c>
      <c r="B1417" s="87"/>
      <c r="C1417" s="87" t="s">
        <v>2791</v>
      </c>
      <c r="D1417" s="87" t="s">
        <v>2792</v>
      </c>
      <c r="E1417" s="87" t="s">
        <v>2793</v>
      </c>
      <c r="F1417" s="87" t="s">
        <v>2794</v>
      </c>
      <c r="G1417" s="86" t="s">
        <v>3574</v>
      </c>
      <c r="H1417" s="203">
        <v>110821</v>
      </c>
      <c r="I1417" s="203"/>
      <c r="J1417" s="203"/>
      <c r="K1417" s="87" t="s">
        <v>2795</v>
      </c>
      <c r="L1417" s="87" t="s">
        <v>2796</v>
      </c>
      <c r="M1417" s="87"/>
      <c r="N1417" s="92"/>
      <c r="O1417" s="92"/>
      <c r="P1417" s="92"/>
      <c r="Q1417" s="92"/>
      <c r="R1417" s="92"/>
      <c r="S1417" s="92"/>
      <c r="T1417" s="92"/>
      <c r="U1417" s="92"/>
      <c r="V1417" s="92"/>
      <c r="W1417" s="92"/>
      <c r="X1417" s="92"/>
      <c r="Y1417" s="92"/>
      <c r="Z1417" s="92"/>
      <c r="AA1417" s="92"/>
      <c r="AB1417" s="92"/>
      <c r="AC1417" s="92"/>
      <c r="AD1417" s="92"/>
      <c r="AE1417" s="92"/>
      <c r="AF1417" s="92"/>
      <c r="AG1417" s="92"/>
      <c r="AH1417" s="92"/>
      <c r="AI1417" s="92"/>
      <c r="AJ1417" s="92"/>
      <c r="AK1417" s="92"/>
      <c r="AL1417" s="92"/>
      <c r="AM1417" s="92"/>
      <c r="AN1417" s="92"/>
      <c r="AO1417" s="92"/>
      <c r="AP1417" s="92"/>
      <c r="AQ1417" s="92"/>
      <c r="AR1417" s="92"/>
      <c r="AS1417" s="92"/>
      <c r="AT1417" s="92"/>
      <c r="AU1417" s="92"/>
      <c r="AV1417" s="92"/>
      <c r="AW1417" s="92"/>
      <c r="AX1417" s="92"/>
      <c r="AY1417" s="92"/>
      <c r="AZ1417" s="92"/>
      <c r="BA1417" s="92"/>
      <c r="BB1417" s="92"/>
      <c r="BC1417" s="92"/>
      <c r="BD1417" s="92"/>
      <c r="BE1417" s="92"/>
      <c r="BF1417" s="92"/>
      <c r="BG1417" s="92"/>
      <c r="BH1417" s="92"/>
      <c r="BI1417" s="92"/>
      <c r="BJ1417" s="92"/>
      <c r="BK1417" s="92"/>
      <c r="BL1417" s="92"/>
      <c r="BM1417" s="92"/>
      <c r="BN1417" s="92"/>
      <c r="BO1417" s="92"/>
      <c r="BP1417" s="92"/>
      <c r="BQ1417" s="92"/>
      <c r="BR1417" s="92"/>
      <c r="BS1417" s="92"/>
      <c r="BT1417" s="92"/>
      <c r="BU1417" s="92"/>
      <c r="BV1417" s="92"/>
      <c r="BW1417" s="92"/>
      <c r="BX1417" s="92"/>
      <c r="BY1417" s="92"/>
      <c r="BZ1417" s="92"/>
      <c r="CA1417" s="92"/>
      <c r="CB1417" s="92"/>
      <c r="CC1417" s="92"/>
      <c r="CD1417" s="92"/>
      <c r="CE1417" s="92"/>
      <c r="CF1417" s="92"/>
      <c r="CG1417" s="92"/>
      <c r="CH1417" s="92"/>
      <c r="CI1417" s="92"/>
      <c r="CJ1417" s="92"/>
      <c r="CK1417" s="92"/>
      <c r="CL1417" s="92"/>
      <c r="CM1417" s="92"/>
      <c r="CN1417" s="92"/>
      <c r="CO1417" s="92"/>
      <c r="CP1417" s="92"/>
      <c r="CQ1417" s="92"/>
      <c r="CR1417" s="92"/>
      <c r="CS1417" s="92"/>
      <c r="CT1417" s="92"/>
    </row>
    <row r="1418" spans="1:98" s="94" customFormat="1" ht="30" customHeight="1">
      <c r="A1418" s="87">
        <v>123</v>
      </c>
      <c r="B1418" s="87"/>
      <c r="C1418" s="87" t="s">
        <v>2797</v>
      </c>
      <c r="D1418" s="87" t="s">
        <v>2792</v>
      </c>
      <c r="E1418" s="87" t="s">
        <v>2798</v>
      </c>
      <c r="F1418" s="87" t="s">
        <v>2799</v>
      </c>
      <c r="G1418" s="86" t="s">
        <v>3574</v>
      </c>
      <c r="H1418" s="203">
        <v>3500</v>
      </c>
      <c r="I1418" s="203"/>
      <c r="J1418" s="203"/>
      <c r="K1418" s="87" t="s">
        <v>2795</v>
      </c>
      <c r="L1418" s="87" t="s">
        <v>2800</v>
      </c>
      <c r="M1418" s="87"/>
      <c r="N1418" s="92"/>
      <c r="O1418" s="92"/>
      <c r="P1418" s="92"/>
      <c r="Q1418" s="92"/>
      <c r="R1418" s="92"/>
      <c r="S1418" s="92"/>
      <c r="T1418" s="92"/>
      <c r="U1418" s="92"/>
      <c r="V1418" s="92"/>
      <c r="W1418" s="92"/>
      <c r="X1418" s="92"/>
      <c r="Y1418" s="92"/>
      <c r="Z1418" s="92"/>
      <c r="AA1418" s="92"/>
      <c r="AB1418" s="92"/>
      <c r="AC1418" s="92"/>
      <c r="AD1418" s="92"/>
      <c r="AE1418" s="92"/>
      <c r="AF1418" s="92"/>
      <c r="AG1418" s="92"/>
      <c r="AH1418" s="92"/>
      <c r="AI1418" s="92"/>
      <c r="AJ1418" s="92"/>
      <c r="AK1418" s="92"/>
      <c r="AL1418" s="92"/>
      <c r="AM1418" s="92"/>
      <c r="AN1418" s="92"/>
      <c r="AO1418" s="92"/>
      <c r="AP1418" s="92"/>
      <c r="AQ1418" s="92"/>
      <c r="AR1418" s="92"/>
      <c r="AS1418" s="92"/>
      <c r="AT1418" s="92"/>
      <c r="AU1418" s="92"/>
      <c r="AV1418" s="92"/>
      <c r="AW1418" s="92"/>
      <c r="AX1418" s="92"/>
      <c r="AY1418" s="92"/>
      <c r="AZ1418" s="92"/>
      <c r="BA1418" s="92"/>
      <c r="BB1418" s="92"/>
      <c r="BC1418" s="92"/>
      <c r="BD1418" s="92"/>
      <c r="BE1418" s="92"/>
      <c r="BF1418" s="92"/>
      <c r="BG1418" s="92"/>
      <c r="BH1418" s="92"/>
      <c r="BI1418" s="92"/>
      <c r="BJ1418" s="92"/>
      <c r="BK1418" s="92"/>
      <c r="BL1418" s="92"/>
      <c r="BM1418" s="92"/>
      <c r="BN1418" s="92"/>
      <c r="BO1418" s="92"/>
      <c r="BP1418" s="92"/>
      <c r="BQ1418" s="92"/>
      <c r="BR1418" s="92"/>
      <c r="BS1418" s="92"/>
      <c r="BT1418" s="92"/>
      <c r="BU1418" s="92"/>
      <c r="BV1418" s="92"/>
      <c r="BW1418" s="92"/>
      <c r="BX1418" s="92"/>
      <c r="BY1418" s="92"/>
      <c r="BZ1418" s="92"/>
      <c r="CA1418" s="92"/>
      <c r="CB1418" s="92"/>
      <c r="CC1418" s="92"/>
      <c r="CD1418" s="92"/>
      <c r="CE1418" s="92"/>
      <c r="CF1418" s="92"/>
      <c r="CG1418" s="92"/>
      <c r="CH1418" s="92"/>
      <c r="CI1418" s="92"/>
      <c r="CJ1418" s="92"/>
      <c r="CK1418" s="92"/>
      <c r="CL1418" s="92"/>
      <c r="CM1418" s="92"/>
      <c r="CN1418" s="92"/>
      <c r="CO1418" s="92"/>
      <c r="CP1418" s="92"/>
      <c r="CQ1418" s="92"/>
      <c r="CR1418" s="92"/>
      <c r="CS1418" s="92"/>
      <c r="CT1418" s="92"/>
    </row>
    <row r="1419" spans="1:98" s="94" customFormat="1" ht="30" customHeight="1">
      <c r="A1419" s="87">
        <v>124</v>
      </c>
      <c r="B1419" s="87"/>
      <c r="C1419" s="87" t="s">
        <v>2801</v>
      </c>
      <c r="D1419" s="87" t="s">
        <v>2802</v>
      </c>
      <c r="E1419" s="87" t="s">
        <v>2803</v>
      </c>
      <c r="F1419" s="87" t="s">
        <v>2804</v>
      </c>
      <c r="G1419" s="86" t="s">
        <v>3574</v>
      </c>
      <c r="H1419" s="203">
        <v>1400</v>
      </c>
      <c r="I1419" s="203"/>
      <c r="J1419" s="203"/>
      <c r="K1419" s="87" t="s">
        <v>2795</v>
      </c>
      <c r="L1419" s="87" t="s">
        <v>2805</v>
      </c>
      <c r="M1419" s="87"/>
      <c r="N1419" s="92"/>
      <c r="O1419" s="92"/>
      <c r="P1419" s="92"/>
      <c r="Q1419" s="92"/>
      <c r="R1419" s="92"/>
      <c r="S1419" s="92"/>
      <c r="T1419" s="92"/>
      <c r="U1419" s="92"/>
      <c r="V1419" s="92"/>
      <c r="W1419" s="92"/>
      <c r="X1419" s="92"/>
      <c r="Y1419" s="92"/>
      <c r="Z1419" s="92"/>
      <c r="AA1419" s="92"/>
      <c r="AB1419" s="92"/>
      <c r="AC1419" s="92"/>
      <c r="AD1419" s="92"/>
      <c r="AE1419" s="92"/>
      <c r="AF1419" s="92"/>
      <c r="AG1419" s="92"/>
      <c r="AH1419" s="92"/>
      <c r="AI1419" s="92"/>
      <c r="AJ1419" s="92"/>
      <c r="AK1419" s="92"/>
      <c r="AL1419" s="92"/>
      <c r="AM1419" s="92"/>
      <c r="AN1419" s="92"/>
      <c r="AO1419" s="92"/>
      <c r="AP1419" s="92"/>
      <c r="AQ1419" s="92"/>
      <c r="AR1419" s="92"/>
      <c r="AS1419" s="92"/>
      <c r="AT1419" s="92"/>
      <c r="AU1419" s="92"/>
      <c r="AV1419" s="92"/>
      <c r="AW1419" s="92"/>
      <c r="AX1419" s="92"/>
      <c r="AY1419" s="92"/>
      <c r="AZ1419" s="92"/>
      <c r="BA1419" s="92"/>
      <c r="BB1419" s="92"/>
      <c r="BC1419" s="92"/>
      <c r="BD1419" s="92"/>
      <c r="BE1419" s="92"/>
      <c r="BF1419" s="92"/>
      <c r="BG1419" s="92"/>
      <c r="BH1419" s="92"/>
      <c r="BI1419" s="92"/>
      <c r="BJ1419" s="92"/>
      <c r="BK1419" s="92"/>
      <c r="BL1419" s="92"/>
      <c r="BM1419" s="92"/>
      <c r="BN1419" s="92"/>
      <c r="BO1419" s="92"/>
      <c r="BP1419" s="92"/>
      <c r="BQ1419" s="92"/>
      <c r="BR1419" s="92"/>
      <c r="BS1419" s="92"/>
      <c r="BT1419" s="92"/>
      <c r="BU1419" s="92"/>
      <c r="BV1419" s="92"/>
      <c r="BW1419" s="92"/>
      <c r="BX1419" s="92"/>
      <c r="BY1419" s="92"/>
      <c r="BZ1419" s="92"/>
      <c r="CA1419" s="92"/>
      <c r="CB1419" s="92"/>
      <c r="CC1419" s="92"/>
      <c r="CD1419" s="92"/>
      <c r="CE1419" s="92"/>
      <c r="CF1419" s="92"/>
      <c r="CG1419" s="92"/>
      <c r="CH1419" s="92"/>
      <c r="CI1419" s="92"/>
      <c r="CJ1419" s="92"/>
      <c r="CK1419" s="92"/>
      <c r="CL1419" s="92"/>
      <c r="CM1419" s="92"/>
      <c r="CN1419" s="92"/>
      <c r="CO1419" s="92"/>
      <c r="CP1419" s="92"/>
      <c r="CQ1419" s="92"/>
      <c r="CR1419" s="92"/>
      <c r="CS1419" s="92"/>
      <c r="CT1419" s="92"/>
    </row>
    <row r="1420" spans="1:98" s="94" customFormat="1" ht="30" customHeight="1">
      <c r="A1420" s="87">
        <v>125</v>
      </c>
      <c r="B1420" s="87"/>
      <c r="C1420" s="87" t="s">
        <v>2806</v>
      </c>
      <c r="D1420" s="87" t="s">
        <v>2802</v>
      </c>
      <c r="E1420" s="87" t="s">
        <v>2807</v>
      </c>
      <c r="F1420" s="87" t="s">
        <v>2808</v>
      </c>
      <c r="G1420" s="86" t="s">
        <v>3574</v>
      </c>
      <c r="H1420" s="203">
        <v>1013</v>
      </c>
      <c r="I1420" s="203"/>
      <c r="J1420" s="203"/>
      <c r="K1420" s="87" t="s">
        <v>2795</v>
      </c>
      <c r="L1420" s="87" t="s">
        <v>2809</v>
      </c>
      <c r="M1420" s="87"/>
      <c r="N1420" s="92"/>
      <c r="O1420" s="92"/>
      <c r="P1420" s="92"/>
      <c r="Q1420" s="92"/>
      <c r="R1420" s="92"/>
      <c r="S1420" s="92"/>
      <c r="T1420" s="92"/>
      <c r="U1420" s="92"/>
      <c r="V1420" s="92"/>
      <c r="W1420" s="92"/>
      <c r="X1420" s="92"/>
      <c r="Y1420" s="92"/>
      <c r="Z1420" s="92"/>
      <c r="AA1420" s="92"/>
      <c r="AB1420" s="92"/>
      <c r="AC1420" s="92"/>
      <c r="AD1420" s="92"/>
      <c r="AE1420" s="92"/>
      <c r="AF1420" s="92"/>
      <c r="AG1420" s="92"/>
      <c r="AH1420" s="92"/>
      <c r="AI1420" s="92"/>
      <c r="AJ1420" s="92"/>
      <c r="AK1420" s="92"/>
      <c r="AL1420" s="92"/>
      <c r="AM1420" s="92"/>
      <c r="AN1420" s="92"/>
      <c r="AO1420" s="92"/>
      <c r="AP1420" s="92"/>
      <c r="AQ1420" s="92"/>
      <c r="AR1420" s="92"/>
      <c r="AS1420" s="92"/>
      <c r="AT1420" s="92"/>
      <c r="AU1420" s="92"/>
      <c r="AV1420" s="92"/>
      <c r="AW1420" s="92"/>
      <c r="AX1420" s="92"/>
      <c r="AY1420" s="92"/>
      <c r="AZ1420" s="92"/>
      <c r="BA1420" s="92"/>
      <c r="BB1420" s="92"/>
      <c r="BC1420" s="92"/>
      <c r="BD1420" s="92"/>
      <c r="BE1420" s="92"/>
      <c r="BF1420" s="92"/>
      <c r="BG1420" s="92"/>
      <c r="BH1420" s="92"/>
      <c r="BI1420" s="92"/>
      <c r="BJ1420" s="92"/>
      <c r="BK1420" s="92"/>
      <c r="BL1420" s="92"/>
      <c r="BM1420" s="92"/>
      <c r="BN1420" s="92"/>
      <c r="BO1420" s="92"/>
      <c r="BP1420" s="92"/>
      <c r="BQ1420" s="92"/>
      <c r="BR1420" s="92"/>
      <c r="BS1420" s="92"/>
      <c r="BT1420" s="92"/>
      <c r="BU1420" s="92"/>
      <c r="BV1420" s="92"/>
      <c r="BW1420" s="92"/>
      <c r="BX1420" s="92"/>
      <c r="BY1420" s="92"/>
      <c r="BZ1420" s="92"/>
      <c r="CA1420" s="92"/>
      <c r="CB1420" s="92"/>
      <c r="CC1420" s="92"/>
      <c r="CD1420" s="92"/>
      <c r="CE1420" s="92"/>
      <c r="CF1420" s="92"/>
      <c r="CG1420" s="92"/>
      <c r="CH1420" s="92"/>
      <c r="CI1420" s="92"/>
      <c r="CJ1420" s="92"/>
      <c r="CK1420" s="92"/>
      <c r="CL1420" s="92"/>
      <c r="CM1420" s="92"/>
      <c r="CN1420" s="92"/>
      <c r="CO1420" s="92"/>
      <c r="CP1420" s="92"/>
      <c r="CQ1420" s="92"/>
      <c r="CR1420" s="92"/>
      <c r="CS1420" s="92"/>
      <c r="CT1420" s="92"/>
    </row>
    <row r="1421" spans="1:98" s="94" customFormat="1" ht="30" customHeight="1">
      <c r="A1421" s="87">
        <v>126</v>
      </c>
      <c r="B1421" s="87"/>
      <c r="C1421" s="84" t="s">
        <v>2810</v>
      </c>
      <c r="D1421" s="84" t="s">
        <v>2792</v>
      </c>
      <c r="E1421" s="85" t="s">
        <v>2811</v>
      </c>
      <c r="F1421" s="90" t="s">
        <v>2812</v>
      </c>
      <c r="G1421" s="86" t="s">
        <v>3574</v>
      </c>
      <c r="H1421" s="214">
        <v>57000</v>
      </c>
      <c r="I1421" s="215"/>
      <c r="J1421" s="215"/>
      <c r="K1421" s="84" t="s">
        <v>2706</v>
      </c>
      <c r="L1421" s="90" t="s">
        <v>2813</v>
      </c>
      <c r="M1421" s="87"/>
      <c r="N1421" s="92"/>
      <c r="O1421" s="92"/>
      <c r="P1421" s="92"/>
      <c r="Q1421" s="92"/>
      <c r="R1421" s="92"/>
      <c r="S1421" s="92"/>
      <c r="T1421" s="92"/>
      <c r="U1421" s="92"/>
      <c r="V1421" s="92"/>
      <c r="W1421" s="92"/>
      <c r="X1421" s="92"/>
      <c r="Y1421" s="92"/>
      <c r="Z1421" s="92"/>
      <c r="AA1421" s="92"/>
      <c r="AB1421" s="92"/>
      <c r="AC1421" s="92"/>
      <c r="AD1421" s="92"/>
      <c r="AE1421" s="92"/>
      <c r="AF1421" s="92"/>
      <c r="AG1421" s="92"/>
      <c r="AH1421" s="92"/>
      <c r="AI1421" s="92"/>
      <c r="AJ1421" s="92"/>
      <c r="AK1421" s="92"/>
      <c r="AL1421" s="92"/>
      <c r="AM1421" s="92"/>
      <c r="AN1421" s="92"/>
      <c r="AO1421" s="92"/>
      <c r="AP1421" s="92"/>
      <c r="AQ1421" s="92"/>
      <c r="AR1421" s="92"/>
      <c r="AS1421" s="92"/>
      <c r="AT1421" s="92"/>
      <c r="AU1421" s="92"/>
      <c r="AV1421" s="92"/>
      <c r="AW1421" s="92"/>
      <c r="AX1421" s="92"/>
      <c r="AY1421" s="92"/>
      <c r="AZ1421" s="92"/>
      <c r="BA1421" s="92"/>
      <c r="BB1421" s="92"/>
      <c r="BC1421" s="92"/>
      <c r="BD1421" s="92"/>
      <c r="BE1421" s="92"/>
      <c r="BF1421" s="92"/>
      <c r="BG1421" s="92"/>
      <c r="BH1421" s="92"/>
      <c r="BI1421" s="92"/>
      <c r="BJ1421" s="92"/>
      <c r="BK1421" s="92"/>
      <c r="BL1421" s="92"/>
      <c r="BM1421" s="92"/>
      <c r="BN1421" s="92"/>
      <c r="BO1421" s="92"/>
      <c r="BP1421" s="92"/>
      <c r="BQ1421" s="92"/>
      <c r="BR1421" s="92"/>
      <c r="BS1421" s="92"/>
      <c r="BT1421" s="92"/>
      <c r="BU1421" s="92"/>
      <c r="BV1421" s="92"/>
      <c r="BW1421" s="92"/>
      <c r="BX1421" s="92"/>
      <c r="BY1421" s="92"/>
      <c r="BZ1421" s="92"/>
      <c r="CA1421" s="92"/>
      <c r="CB1421" s="92"/>
      <c r="CC1421" s="92"/>
      <c r="CD1421" s="92"/>
      <c r="CE1421" s="92"/>
      <c r="CF1421" s="92"/>
      <c r="CG1421" s="92"/>
      <c r="CH1421" s="92"/>
      <c r="CI1421" s="92"/>
      <c r="CJ1421" s="92"/>
      <c r="CK1421" s="92"/>
      <c r="CL1421" s="92"/>
      <c r="CM1421" s="92"/>
      <c r="CN1421" s="92"/>
      <c r="CO1421" s="92"/>
      <c r="CP1421" s="92"/>
      <c r="CQ1421" s="92"/>
      <c r="CR1421" s="92"/>
      <c r="CS1421" s="92"/>
      <c r="CT1421" s="92"/>
    </row>
    <row r="1422" spans="1:98" s="94" customFormat="1" ht="30" customHeight="1">
      <c r="A1422" s="87">
        <v>127</v>
      </c>
      <c r="B1422" s="87"/>
      <c r="C1422" s="87" t="s">
        <v>2814</v>
      </c>
      <c r="D1422" s="87" t="s">
        <v>2732</v>
      </c>
      <c r="E1422" s="87"/>
      <c r="F1422" s="87"/>
      <c r="G1422" s="86" t="s">
        <v>3574</v>
      </c>
      <c r="H1422" s="203">
        <v>6000</v>
      </c>
      <c r="I1422" s="203"/>
      <c r="J1422" s="203"/>
      <c r="K1422" s="87" t="s">
        <v>2815</v>
      </c>
      <c r="L1422" s="87" t="s">
        <v>2816</v>
      </c>
      <c r="M1422" s="87"/>
      <c r="N1422" s="92"/>
      <c r="O1422" s="92"/>
      <c r="P1422" s="92"/>
      <c r="Q1422" s="92"/>
      <c r="R1422" s="92"/>
      <c r="S1422" s="92"/>
      <c r="T1422" s="92"/>
      <c r="U1422" s="92"/>
      <c r="V1422" s="92"/>
      <c r="W1422" s="92"/>
      <c r="X1422" s="92"/>
      <c r="Y1422" s="92"/>
      <c r="Z1422" s="92"/>
      <c r="AA1422" s="92"/>
      <c r="AB1422" s="92"/>
      <c r="AC1422" s="92"/>
      <c r="AD1422" s="92"/>
      <c r="AE1422" s="92"/>
      <c r="AF1422" s="92"/>
      <c r="AG1422" s="92"/>
      <c r="AH1422" s="92"/>
      <c r="AI1422" s="92"/>
      <c r="AJ1422" s="92"/>
      <c r="AK1422" s="92"/>
      <c r="AL1422" s="92"/>
      <c r="AM1422" s="92"/>
      <c r="AN1422" s="92"/>
      <c r="AO1422" s="92"/>
      <c r="AP1422" s="92"/>
      <c r="AQ1422" s="92"/>
      <c r="AR1422" s="92"/>
      <c r="AS1422" s="92"/>
      <c r="AT1422" s="92"/>
      <c r="AU1422" s="92"/>
      <c r="AV1422" s="92"/>
      <c r="AW1422" s="92"/>
      <c r="AX1422" s="92"/>
      <c r="AY1422" s="92"/>
      <c r="AZ1422" s="92"/>
      <c r="BA1422" s="92"/>
      <c r="BB1422" s="92"/>
      <c r="BC1422" s="92"/>
      <c r="BD1422" s="92"/>
      <c r="BE1422" s="92"/>
      <c r="BF1422" s="92"/>
      <c r="BG1422" s="92"/>
      <c r="BH1422" s="92"/>
      <c r="BI1422" s="92"/>
      <c r="BJ1422" s="92"/>
      <c r="BK1422" s="92"/>
      <c r="BL1422" s="92"/>
      <c r="BM1422" s="92"/>
      <c r="BN1422" s="92"/>
      <c r="BO1422" s="92"/>
      <c r="BP1422" s="92"/>
      <c r="BQ1422" s="92"/>
      <c r="BR1422" s="92"/>
      <c r="BS1422" s="92"/>
      <c r="BT1422" s="92"/>
      <c r="BU1422" s="92"/>
      <c r="BV1422" s="92"/>
      <c r="BW1422" s="92"/>
      <c r="BX1422" s="92"/>
      <c r="BY1422" s="92"/>
      <c r="BZ1422" s="92"/>
      <c r="CA1422" s="92"/>
      <c r="CB1422" s="92"/>
      <c r="CC1422" s="92"/>
      <c r="CD1422" s="92"/>
      <c r="CE1422" s="92"/>
      <c r="CF1422" s="92"/>
      <c r="CG1422" s="92"/>
      <c r="CH1422" s="92"/>
      <c r="CI1422" s="92"/>
      <c r="CJ1422" s="92"/>
      <c r="CK1422" s="92"/>
      <c r="CL1422" s="92"/>
      <c r="CM1422" s="92"/>
      <c r="CN1422" s="92"/>
      <c r="CO1422" s="92"/>
      <c r="CP1422" s="92"/>
      <c r="CQ1422" s="92"/>
      <c r="CR1422" s="92"/>
      <c r="CS1422" s="92"/>
      <c r="CT1422" s="92"/>
    </row>
    <row r="1423" spans="1:98" s="94" customFormat="1" ht="30" customHeight="1">
      <c r="A1423" s="87">
        <v>128</v>
      </c>
      <c r="B1423" s="87"/>
      <c r="C1423" s="87" t="s">
        <v>2817</v>
      </c>
      <c r="D1423" s="87" t="s">
        <v>2726</v>
      </c>
      <c r="E1423" s="87" t="s">
        <v>2803</v>
      </c>
      <c r="F1423" s="87" t="s">
        <v>2818</v>
      </c>
      <c r="G1423" s="86" t="s">
        <v>3574</v>
      </c>
      <c r="H1423" s="203">
        <v>11923</v>
      </c>
      <c r="I1423" s="203"/>
      <c r="J1423" s="203"/>
      <c r="K1423" s="87" t="s">
        <v>2819</v>
      </c>
      <c r="L1423" s="87" t="s">
        <v>2820</v>
      </c>
      <c r="M1423" s="87"/>
      <c r="N1423" s="92"/>
      <c r="O1423" s="92"/>
      <c r="P1423" s="92"/>
      <c r="Q1423" s="92"/>
      <c r="R1423" s="92"/>
      <c r="S1423" s="92"/>
      <c r="T1423" s="92"/>
      <c r="U1423" s="92"/>
      <c r="V1423" s="92"/>
      <c r="W1423" s="92"/>
      <c r="X1423" s="92"/>
      <c r="Y1423" s="92"/>
      <c r="Z1423" s="92"/>
      <c r="AA1423" s="92"/>
      <c r="AB1423" s="92"/>
      <c r="AC1423" s="92"/>
      <c r="AD1423" s="92"/>
      <c r="AE1423" s="92"/>
      <c r="AF1423" s="92"/>
      <c r="AG1423" s="92"/>
      <c r="AH1423" s="92"/>
      <c r="AI1423" s="92"/>
      <c r="AJ1423" s="92"/>
      <c r="AK1423" s="92"/>
      <c r="AL1423" s="92"/>
      <c r="AM1423" s="92"/>
      <c r="AN1423" s="92"/>
      <c r="AO1423" s="92"/>
      <c r="AP1423" s="92"/>
      <c r="AQ1423" s="92"/>
      <c r="AR1423" s="92"/>
      <c r="AS1423" s="92"/>
      <c r="AT1423" s="92"/>
      <c r="AU1423" s="92"/>
      <c r="AV1423" s="92"/>
      <c r="AW1423" s="92"/>
      <c r="AX1423" s="92"/>
      <c r="AY1423" s="92"/>
      <c r="AZ1423" s="92"/>
      <c r="BA1423" s="92"/>
      <c r="BB1423" s="92"/>
      <c r="BC1423" s="92"/>
      <c r="BD1423" s="92"/>
      <c r="BE1423" s="92"/>
      <c r="BF1423" s="92"/>
      <c r="BG1423" s="92"/>
      <c r="BH1423" s="92"/>
      <c r="BI1423" s="92"/>
      <c r="BJ1423" s="92"/>
      <c r="BK1423" s="92"/>
      <c r="BL1423" s="92"/>
      <c r="BM1423" s="92"/>
      <c r="BN1423" s="92"/>
      <c r="BO1423" s="92"/>
      <c r="BP1423" s="92"/>
      <c r="BQ1423" s="92"/>
      <c r="BR1423" s="92"/>
      <c r="BS1423" s="92"/>
      <c r="BT1423" s="92"/>
      <c r="BU1423" s="92"/>
      <c r="BV1423" s="92"/>
      <c r="BW1423" s="92"/>
      <c r="BX1423" s="92"/>
      <c r="BY1423" s="92"/>
      <c r="BZ1423" s="92"/>
      <c r="CA1423" s="92"/>
      <c r="CB1423" s="92"/>
      <c r="CC1423" s="92"/>
      <c r="CD1423" s="92"/>
      <c r="CE1423" s="92"/>
      <c r="CF1423" s="92"/>
      <c r="CG1423" s="92"/>
      <c r="CH1423" s="92"/>
      <c r="CI1423" s="92"/>
      <c r="CJ1423" s="92"/>
      <c r="CK1423" s="92"/>
      <c r="CL1423" s="92"/>
      <c r="CM1423" s="92"/>
      <c r="CN1423" s="92"/>
      <c r="CO1423" s="92"/>
      <c r="CP1423" s="92"/>
      <c r="CQ1423" s="92"/>
      <c r="CR1423" s="92"/>
      <c r="CS1423" s="92"/>
      <c r="CT1423" s="92"/>
    </row>
    <row r="1424" spans="1:98" s="94" customFormat="1" ht="30" customHeight="1">
      <c r="A1424" s="87">
        <v>129</v>
      </c>
      <c r="B1424" s="87"/>
      <c r="C1424" s="87" t="s">
        <v>2821</v>
      </c>
      <c r="D1424" s="87" t="s">
        <v>2726</v>
      </c>
      <c r="E1424" s="87" t="s">
        <v>2822</v>
      </c>
      <c r="F1424" s="87" t="s">
        <v>2823</v>
      </c>
      <c r="G1424" s="86" t="s">
        <v>3574</v>
      </c>
      <c r="H1424" s="203">
        <v>6625</v>
      </c>
      <c r="I1424" s="203"/>
      <c r="J1424" s="203"/>
      <c r="K1424" s="87" t="s">
        <v>2819</v>
      </c>
      <c r="L1424" s="87" t="s">
        <v>2824</v>
      </c>
      <c r="M1424" s="87"/>
      <c r="N1424" s="92"/>
      <c r="O1424" s="92"/>
      <c r="P1424" s="92"/>
      <c r="Q1424" s="92"/>
      <c r="R1424" s="92"/>
      <c r="S1424" s="92"/>
      <c r="T1424" s="92"/>
      <c r="U1424" s="92"/>
      <c r="V1424" s="92"/>
      <c r="W1424" s="92"/>
      <c r="X1424" s="92"/>
      <c r="Y1424" s="92"/>
      <c r="Z1424" s="92"/>
      <c r="AA1424" s="92"/>
      <c r="AB1424" s="92"/>
      <c r="AC1424" s="92"/>
      <c r="AD1424" s="92"/>
      <c r="AE1424" s="92"/>
      <c r="AF1424" s="92"/>
      <c r="AG1424" s="92"/>
      <c r="AH1424" s="92"/>
      <c r="AI1424" s="92"/>
      <c r="AJ1424" s="92"/>
      <c r="AK1424" s="92"/>
      <c r="AL1424" s="92"/>
      <c r="AM1424" s="92"/>
      <c r="AN1424" s="92"/>
      <c r="AO1424" s="92"/>
      <c r="AP1424" s="92"/>
      <c r="AQ1424" s="92"/>
      <c r="AR1424" s="92"/>
      <c r="AS1424" s="92"/>
      <c r="AT1424" s="92"/>
      <c r="AU1424" s="92"/>
      <c r="AV1424" s="92"/>
      <c r="AW1424" s="92"/>
      <c r="AX1424" s="92"/>
      <c r="AY1424" s="92"/>
      <c r="AZ1424" s="92"/>
      <c r="BA1424" s="92"/>
      <c r="BB1424" s="92"/>
      <c r="BC1424" s="92"/>
      <c r="BD1424" s="92"/>
      <c r="BE1424" s="92"/>
      <c r="BF1424" s="92"/>
      <c r="BG1424" s="92"/>
      <c r="BH1424" s="92"/>
      <c r="BI1424" s="92"/>
      <c r="BJ1424" s="92"/>
      <c r="BK1424" s="92"/>
      <c r="BL1424" s="92"/>
      <c r="BM1424" s="92"/>
      <c r="BN1424" s="92"/>
      <c r="BO1424" s="92"/>
      <c r="BP1424" s="92"/>
      <c r="BQ1424" s="92"/>
      <c r="BR1424" s="92"/>
      <c r="BS1424" s="92"/>
      <c r="BT1424" s="92"/>
      <c r="BU1424" s="92"/>
      <c r="BV1424" s="92"/>
      <c r="BW1424" s="92"/>
      <c r="BX1424" s="92"/>
      <c r="BY1424" s="92"/>
      <c r="BZ1424" s="92"/>
      <c r="CA1424" s="92"/>
      <c r="CB1424" s="92"/>
      <c r="CC1424" s="92"/>
      <c r="CD1424" s="92"/>
      <c r="CE1424" s="92"/>
      <c r="CF1424" s="92"/>
      <c r="CG1424" s="92"/>
      <c r="CH1424" s="92"/>
      <c r="CI1424" s="92"/>
      <c r="CJ1424" s="92"/>
      <c r="CK1424" s="92"/>
      <c r="CL1424" s="92"/>
      <c r="CM1424" s="92"/>
      <c r="CN1424" s="92"/>
      <c r="CO1424" s="92"/>
      <c r="CP1424" s="92"/>
      <c r="CQ1424" s="92"/>
      <c r="CR1424" s="92"/>
      <c r="CS1424" s="92"/>
      <c r="CT1424" s="92"/>
    </row>
    <row r="1425" spans="1:98" s="94" customFormat="1" ht="30" customHeight="1">
      <c r="A1425" s="87">
        <v>130</v>
      </c>
      <c r="B1425" s="87"/>
      <c r="C1425" s="87" t="s">
        <v>2825</v>
      </c>
      <c r="D1425" s="87" t="s">
        <v>2726</v>
      </c>
      <c r="E1425" s="87" t="s">
        <v>2826</v>
      </c>
      <c r="F1425" s="87" t="s">
        <v>2827</v>
      </c>
      <c r="G1425" s="86" t="s">
        <v>3574</v>
      </c>
      <c r="H1425" s="203">
        <v>2700</v>
      </c>
      <c r="I1425" s="203"/>
      <c r="J1425" s="203"/>
      <c r="K1425" s="87" t="s">
        <v>2819</v>
      </c>
      <c r="L1425" s="87" t="s">
        <v>2828</v>
      </c>
      <c r="M1425" s="87"/>
      <c r="N1425" s="92"/>
      <c r="O1425" s="92"/>
      <c r="P1425" s="92"/>
      <c r="Q1425" s="92"/>
      <c r="R1425" s="92"/>
      <c r="S1425" s="92"/>
      <c r="T1425" s="92"/>
      <c r="U1425" s="92"/>
      <c r="V1425" s="92"/>
      <c r="W1425" s="92"/>
      <c r="X1425" s="92"/>
      <c r="Y1425" s="92"/>
      <c r="Z1425" s="92"/>
      <c r="AA1425" s="92"/>
      <c r="AB1425" s="92"/>
      <c r="AC1425" s="92"/>
      <c r="AD1425" s="92"/>
      <c r="AE1425" s="92"/>
      <c r="AF1425" s="92"/>
      <c r="AG1425" s="92"/>
      <c r="AH1425" s="92"/>
      <c r="AI1425" s="92"/>
      <c r="AJ1425" s="92"/>
      <c r="AK1425" s="92"/>
      <c r="AL1425" s="92"/>
      <c r="AM1425" s="92"/>
      <c r="AN1425" s="92"/>
      <c r="AO1425" s="92"/>
      <c r="AP1425" s="92"/>
      <c r="AQ1425" s="92"/>
      <c r="AR1425" s="92"/>
      <c r="AS1425" s="92"/>
      <c r="AT1425" s="92"/>
      <c r="AU1425" s="92"/>
      <c r="AV1425" s="92"/>
      <c r="AW1425" s="92"/>
      <c r="AX1425" s="92"/>
      <c r="AY1425" s="92"/>
      <c r="AZ1425" s="92"/>
      <c r="BA1425" s="92"/>
      <c r="BB1425" s="92"/>
      <c r="BC1425" s="92"/>
      <c r="BD1425" s="92"/>
      <c r="BE1425" s="92"/>
      <c r="BF1425" s="92"/>
      <c r="BG1425" s="92"/>
      <c r="BH1425" s="92"/>
      <c r="BI1425" s="92"/>
      <c r="BJ1425" s="92"/>
      <c r="BK1425" s="92"/>
      <c r="BL1425" s="92"/>
      <c r="BM1425" s="92"/>
      <c r="BN1425" s="92"/>
      <c r="BO1425" s="92"/>
      <c r="BP1425" s="92"/>
      <c r="BQ1425" s="92"/>
      <c r="BR1425" s="92"/>
      <c r="BS1425" s="92"/>
      <c r="BT1425" s="92"/>
      <c r="BU1425" s="92"/>
      <c r="BV1425" s="92"/>
      <c r="BW1425" s="92"/>
      <c r="BX1425" s="92"/>
      <c r="BY1425" s="92"/>
      <c r="BZ1425" s="92"/>
      <c r="CA1425" s="92"/>
      <c r="CB1425" s="92"/>
      <c r="CC1425" s="92"/>
      <c r="CD1425" s="92"/>
      <c r="CE1425" s="92"/>
      <c r="CF1425" s="92"/>
      <c r="CG1425" s="92"/>
      <c r="CH1425" s="92"/>
      <c r="CI1425" s="92"/>
      <c r="CJ1425" s="92"/>
      <c r="CK1425" s="92"/>
      <c r="CL1425" s="92"/>
      <c r="CM1425" s="92"/>
      <c r="CN1425" s="92"/>
      <c r="CO1425" s="92"/>
      <c r="CP1425" s="92"/>
      <c r="CQ1425" s="92"/>
      <c r="CR1425" s="92"/>
      <c r="CS1425" s="92"/>
      <c r="CT1425" s="92"/>
    </row>
    <row r="1426" spans="1:98" s="94" customFormat="1" ht="30" customHeight="1">
      <c r="A1426" s="87">
        <v>131</v>
      </c>
      <c r="B1426" s="87"/>
      <c r="C1426" s="87" t="s">
        <v>2829</v>
      </c>
      <c r="D1426" s="87" t="s">
        <v>2726</v>
      </c>
      <c r="E1426" s="87" t="s">
        <v>2830</v>
      </c>
      <c r="F1426" s="87" t="s">
        <v>2831</v>
      </c>
      <c r="G1426" s="86" t="s">
        <v>3574</v>
      </c>
      <c r="H1426" s="203">
        <v>454</v>
      </c>
      <c r="I1426" s="203"/>
      <c r="J1426" s="203"/>
      <c r="K1426" s="87" t="s">
        <v>2819</v>
      </c>
      <c r="L1426" s="87" t="s">
        <v>2832</v>
      </c>
      <c r="M1426" s="87"/>
      <c r="N1426" s="92"/>
      <c r="O1426" s="92"/>
      <c r="P1426" s="92"/>
      <c r="Q1426" s="92"/>
      <c r="R1426" s="92"/>
      <c r="S1426" s="92"/>
      <c r="T1426" s="92"/>
      <c r="U1426" s="92"/>
      <c r="V1426" s="92"/>
      <c r="W1426" s="92"/>
      <c r="X1426" s="92"/>
      <c r="Y1426" s="92"/>
      <c r="Z1426" s="92"/>
      <c r="AA1426" s="92"/>
      <c r="AB1426" s="92"/>
      <c r="AC1426" s="92"/>
      <c r="AD1426" s="92"/>
      <c r="AE1426" s="92"/>
      <c r="AF1426" s="92"/>
      <c r="AG1426" s="92"/>
      <c r="AH1426" s="92"/>
      <c r="AI1426" s="92"/>
      <c r="AJ1426" s="92"/>
      <c r="AK1426" s="92"/>
      <c r="AL1426" s="92"/>
      <c r="AM1426" s="92"/>
      <c r="AN1426" s="92"/>
      <c r="AO1426" s="92"/>
      <c r="AP1426" s="92"/>
      <c r="AQ1426" s="92"/>
      <c r="AR1426" s="92"/>
      <c r="AS1426" s="92"/>
      <c r="AT1426" s="92"/>
      <c r="AU1426" s="92"/>
      <c r="AV1426" s="92"/>
      <c r="AW1426" s="92"/>
      <c r="AX1426" s="92"/>
      <c r="AY1426" s="92"/>
      <c r="AZ1426" s="92"/>
      <c r="BA1426" s="92"/>
      <c r="BB1426" s="92"/>
      <c r="BC1426" s="92"/>
      <c r="BD1426" s="92"/>
      <c r="BE1426" s="92"/>
      <c r="BF1426" s="92"/>
      <c r="BG1426" s="92"/>
      <c r="BH1426" s="92"/>
      <c r="BI1426" s="92"/>
      <c r="BJ1426" s="92"/>
      <c r="BK1426" s="92"/>
      <c r="BL1426" s="92"/>
      <c r="BM1426" s="92"/>
      <c r="BN1426" s="92"/>
      <c r="BO1426" s="92"/>
      <c r="BP1426" s="92"/>
      <c r="BQ1426" s="92"/>
      <c r="BR1426" s="92"/>
      <c r="BS1426" s="92"/>
      <c r="BT1426" s="92"/>
      <c r="BU1426" s="92"/>
      <c r="BV1426" s="92"/>
      <c r="BW1426" s="92"/>
      <c r="BX1426" s="92"/>
      <c r="BY1426" s="92"/>
      <c r="BZ1426" s="92"/>
      <c r="CA1426" s="92"/>
      <c r="CB1426" s="92"/>
      <c r="CC1426" s="92"/>
      <c r="CD1426" s="92"/>
      <c r="CE1426" s="92"/>
      <c r="CF1426" s="92"/>
      <c r="CG1426" s="92"/>
      <c r="CH1426" s="92"/>
      <c r="CI1426" s="92"/>
      <c r="CJ1426" s="92"/>
      <c r="CK1426" s="92"/>
      <c r="CL1426" s="92"/>
      <c r="CM1426" s="92"/>
      <c r="CN1426" s="92"/>
      <c r="CO1426" s="92"/>
      <c r="CP1426" s="92"/>
      <c r="CQ1426" s="92"/>
      <c r="CR1426" s="92"/>
      <c r="CS1426" s="92"/>
      <c r="CT1426" s="92"/>
    </row>
    <row r="1427" spans="1:98" s="94" customFormat="1" ht="30" customHeight="1">
      <c r="A1427" s="87">
        <v>132</v>
      </c>
      <c r="B1427" s="87"/>
      <c r="C1427" s="87" t="s">
        <v>2833</v>
      </c>
      <c r="D1427" s="87" t="s">
        <v>2726</v>
      </c>
      <c r="E1427" s="87" t="s">
        <v>2834</v>
      </c>
      <c r="F1427" s="87" t="s">
        <v>2835</v>
      </c>
      <c r="G1427" s="86" t="s">
        <v>3574</v>
      </c>
      <c r="H1427" s="203">
        <v>4900</v>
      </c>
      <c r="I1427" s="203"/>
      <c r="J1427" s="203"/>
      <c r="K1427" s="87" t="s">
        <v>2819</v>
      </c>
      <c r="L1427" s="87" t="s">
        <v>2836</v>
      </c>
      <c r="M1427" s="87"/>
      <c r="N1427" s="92"/>
      <c r="O1427" s="92"/>
      <c r="P1427" s="92"/>
      <c r="Q1427" s="92"/>
      <c r="R1427" s="92"/>
      <c r="S1427" s="92"/>
      <c r="T1427" s="92"/>
      <c r="U1427" s="92"/>
      <c r="V1427" s="92"/>
      <c r="W1427" s="92"/>
      <c r="X1427" s="92"/>
      <c r="Y1427" s="92"/>
      <c r="Z1427" s="92"/>
      <c r="AA1427" s="92"/>
      <c r="AB1427" s="92"/>
      <c r="AC1427" s="92"/>
      <c r="AD1427" s="92"/>
      <c r="AE1427" s="92"/>
      <c r="AF1427" s="92"/>
      <c r="AG1427" s="92"/>
      <c r="AH1427" s="92"/>
      <c r="AI1427" s="92"/>
      <c r="AJ1427" s="92"/>
      <c r="AK1427" s="92"/>
      <c r="AL1427" s="92"/>
      <c r="AM1427" s="92"/>
      <c r="AN1427" s="92"/>
      <c r="AO1427" s="92"/>
      <c r="AP1427" s="92"/>
      <c r="AQ1427" s="92"/>
      <c r="AR1427" s="92"/>
      <c r="AS1427" s="92"/>
      <c r="AT1427" s="92"/>
      <c r="AU1427" s="92"/>
      <c r="AV1427" s="92"/>
      <c r="AW1427" s="92"/>
      <c r="AX1427" s="92"/>
      <c r="AY1427" s="92"/>
      <c r="AZ1427" s="92"/>
      <c r="BA1427" s="92"/>
      <c r="BB1427" s="92"/>
      <c r="BC1427" s="92"/>
      <c r="BD1427" s="92"/>
      <c r="BE1427" s="92"/>
      <c r="BF1427" s="92"/>
      <c r="BG1427" s="92"/>
      <c r="BH1427" s="92"/>
      <c r="BI1427" s="92"/>
      <c r="BJ1427" s="92"/>
      <c r="BK1427" s="92"/>
      <c r="BL1427" s="92"/>
      <c r="BM1427" s="92"/>
      <c r="BN1427" s="92"/>
      <c r="BO1427" s="92"/>
      <c r="BP1427" s="92"/>
      <c r="BQ1427" s="92"/>
      <c r="BR1427" s="92"/>
      <c r="BS1427" s="92"/>
      <c r="BT1427" s="92"/>
      <c r="BU1427" s="92"/>
      <c r="BV1427" s="92"/>
      <c r="BW1427" s="92"/>
      <c r="BX1427" s="92"/>
      <c r="BY1427" s="92"/>
      <c r="BZ1427" s="92"/>
      <c r="CA1427" s="92"/>
      <c r="CB1427" s="92"/>
      <c r="CC1427" s="92"/>
      <c r="CD1427" s="92"/>
      <c r="CE1427" s="92"/>
      <c r="CF1427" s="92"/>
      <c r="CG1427" s="92"/>
      <c r="CH1427" s="92"/>
      <c r="CI1427" s="92"/>
      <c r="CJ1427" s="92"/>
      <c r="CK1427" s="92"/>
      <c r="CL1427" s="92"/>
      <c r="CM1427" s="92"/>
      <c r="CN1427" s="92"/>
      <c r="CO1427" s="92"/>
      <c r="CP1427" s="92"/>
      <c r="CQ1427" s="92"/>
      <c r="CR1427" s="92"/>
      <c r="CS1427" s="92"/>
      <c r="CT1427" s="92"/>
    </row>
    <row r="1428" spans="1:98" s="94" customFormat="1" ht="30" customHeight="1">
      <c r="A1428" s="87">
        <v>133</v>
      </c>
      <c r="B1428" s="87"/>
      <c r="C1428" s="84" t="s">
        <v>2817</v>
      </c>
      <c r="D1428" s="84" t="s">
        <v>2726</v>
      </c>
      <c r="E1428" s="85" t="s">
        <v>2837</v>
      </c>
      <c r="F1428" s="90" t="s">
        <v>2838</v>
      </c>
      <c r="G1428" s="86" t="s">
        <v>3574</v>
      </c>
      <c r="H1428" s="214">
        <v>3000</v>
      </c>
      <c r="I1428" s="215"/>
      <c r="J1428" s="215"/>
      <c r="K1428" s="84" t="s">
        <v>2819</v>
      </c>
      <c r="L1428" s="90" t="s">
        <v>2839</v>
      </c>
      <c r="M1428" s="87"/>
      <c r="N1428" s="92"/>
      <c r="O1428" s="92"/>
      <c r="P1428" s="92"/>
      <c r="Q1428" s="92"/>
      <c r="R1428" s="92"/>
      <c r="S1428" s="92"/>
      <c r="T1428" s="92"/>
      <c r="U1428" s="92"/>
      <c r="V1428" s="92"/>
      <c r="W1428" s="92"/>
      <c r="X1428" s="92"/>
      <c r="Y1428" s="92"/>
      <c r="Z1428" s="92"/>
      <c r="AA1428" s="92"/>
      <c r="AB1428" s="92"/>
      <c r="AC1428" s="92"/>
      <c r="AD1428" s="92"/>
      <c r="AE1428" s="92"/>
      <c r="AF1428" s="92"/>
      <c r="AG1428" s="92"/>
      <c r="AH1428" s="92"/>
      <c r="AI1428" s="92"/>
      <c r="AJ1428" s="92"/>
      <c r="AK1428" s="92"/>
      <c r="AL1428" s="92"/>
      <c r="AM1428" s="92"/>
      <c r="AN1428" s="92"/>
      <c r="AO1428" s="92"/>
      <c r="AP1428" s="92"/>
      <c r="AQ1428" s="92"/>
      <c r="AR1428" s="92"/>
      <c r="AS1428" s="92"/>
      <c r="AT1428" s="92"/>
      <c r="AU1428" s="92"/>
      <c r="AV1428" s="92"/>
      <c r="AW1428" s="92"/>
      <c r="AX1428" s="92"/>
      <c r="AY1428" s="92"/>
      <c r="AZ1428" s="92"/>
      <c r="BA1428" s="92"/>
      <c r="BB1428" s="92"/>
      <c r="BC1428" s="92"/>
      <c r="BD1428" s="92"/>
      <c r="BE1428" s="92"/>
      <c r="BF1428" s="92"/>
      <c r="BG1428" s="92"/>
      <c r="BH1428" s="92"/>
      <c r="BI1428" s="92"/>
      <c r="BJ1428" s="92"/>
      <c r="BK1428" s="92"/>
      <c r="BL1428" s="92"/>
      <c r="BM1428" s="92"/>
      <c r="BN1428" s="92"/>
      <c r="BO1428" s="92"/>
      <c r="BP1428" s="92"/>
      <c r="BQ1428" s="92"/>
      <c r="BR1428" s="92"/>
      <c r="BS1428" s="92"/>
      <c r="BT1428" s="92"/>
      <c r="BU1428" s="92"/>
      <c r="BV1428" s="92"/>
      <c r="BW1428" s="92"/>
      <c r="BX1428" s="92"/>
      <c r="BY1428" s="92"/>
      <c r="BZ1428" s="92"/>
      <c r="CA1428" s="92"/>
      <c r="CB1428" s="92"/>
      <c r="CC1428" s="92"/>
      <c r="CD1428" s="92"/>
      <c r="CE1428" s="92"/>
      <c r="CF1428" s="92"/>
      <c r="CG1428" s="92"/>
      <c r="CH1428" s="92"/>
      <c r="CI1428" s="92"/>
      <c r="CJ1428" s="92"/>
      <c r="CK1428" s="92"/>
      <c r="CL1428" s="92"/>
      <c r="CM1428" s="92"/>
      <c r="CN1428" s="92"/>
      <c r="CO1428" s="92"/>
      <c r="CP1428" s="92"/>
      <c r="CQ1428" s="92"/>
      <c r="CR1428" s="92"/>
      <c r="CS1428" s="92"/>
      <c r="CT1428" s="92"/>
    </row>
    <row r="1429" spans="1:98" s="94" customFormat="1" ht="36" customHeight="1">
      <c r="A1429" s="87">
        <v>134</v>
      </c>
      <c r="B1429" s="87"/>
      <c r="C1429" s="87" t="s">
        <v>2840</v>
      </c>
      <c r="D1429" s="87" t="s">
        <v>2726</v>
      </c>
      <c r="E1429" s="87" t="s">
        <v>2841</v>
      </c>
      <c r="F1429" s="87" t="s">
        <v>2842</v>
      </c>
      <c r="G1429" s="86" t="s">
        <v>3574</v>
      </c>
      <c r="H1429" s="203">
        <v>877</v>
      </c>
      <c r="I1429" s="203"/>
      <c r="J1429" s="203"/>
      <c r="K1429" s="87" t="s">
        <v>2819</v>
      </c>
      <c r="L1429" s="87" t="s">
        <v>2843</v>
      </c>
      <c r="M1429" s="87"/>
      <c r="N1429" s="92"/>
      <c r="O1429" s="92"/>
      <c r="P1429" s="92"/>
      <c r="Q1429" s="92"/>
      <c r="R1429" s="92"/>
      <c r="S1429" s="92"/>
      <c r="T1429" s="92"/>
      <c r="U1429" s="92"/>
      <c r="V1429" s="92"/>
      <c r="W1429" s="92"/>
      <c r="X1429" s="92"/>
      <c r="Y1429" s="92"/>
      <c r="Z1429" s="92"/>
      <c r="AA1429" s="92"/>
      <c r="AB1429" s="92"/>
      <c r="AC1429" s="92"/>
      <c r="AD1429" s="92"/>
      <c r="AE1429" s="92"/>
      <c r="AF1429" s="92"/>
      <c r="AG1429" s="92"/>
      <c r="AH1429" s="92"/>
      <c r="AI1429" s="92"/>
      <c r="AJ1429" s="92"/>
      <c r="AK1429" s="92"/>
      <c r="AL1429" s="92"/>
      <c r="AM1429" s="92"/>
      <c r="AN1429" s="92"/>
      <c r="AO1429" s="92"/>
      <c r="AP1429" s="92"/>
      <c r="AQ1429" s="92"/>
      <c r="AR1429" s="92"/>
      <c r="AS1429" s="92"/>
      <c r="AT1429" s="92"/>
      <c r="AU1429" s="92"/>
      <c r="AV1429" s="92"/>
      <c r="AW1429" s="92"/>
      <c r="AX1429" s="92"/>
      <c r="AY1429" s="92"/>
      <c r="AZ1429" s="92"/>
      <c r="BA1429" s="92"/>
      <c r="BB1429" s="92"/>
      <c r="BC1429" s="92"/>
      <c r="BD1429" s="92"/>
      <c r="BE1429" s="92"/>
      <c r="BF1429" s="92"/>
      <c r="BG1429" s="92"/>
      <c r="BH1429" s="92"/>
      <c r="BI1429" s="92"/>
      <c r="BJ1429" s="92"/>
      <c r="BK1429" s="92"/>
      <c r="BL1429" s="92"/>
      <c r="BM1429" s="92"/>
      <c r="BN1429" s="92"/>
      <c r="BO1429" s="92"/>
      <c r="BP1429" s="92"/>
      <c r="BQ1429" s="92"/>
      <c r="BR1429" s="92"/>
      <c r="BS1429" s="92"/>
      <c r="BT1429" s="92"/>
      <c r="BU1429" s="92"/>
      <c r="BV1429" s="92"/>
      <c r="BW1429" s="92"/>
      <c r="BX1429" s="92"/>
      <c r="BY1429" s="92"/>
      <c r="BZ1429" s="92"/>
      <c r="CA1429" s="92"/>
      <c r="CB1429" s="92"/>
      <c r="CC1429" s="92"/>
      <c r="CD1429" s="92"/>
      <c r="CE1429" s="92"/>
      <c r="CF1429" s="92"/>
      <c r="CG1429" s="92"/>
      <c r="CH1429" s="92"/>
      <c r="CI1429" s="92"/>
      <c r="CJ1429" s="92"/>
      <c r="CK1429" s="92"/>
      <c r="CL1429" s="92"/>
      <c r="CM1429" s="92"/>
      <c r="CN1429" s="92"/>
      <c r="CO1429" s="92"/>
      <c r="CP1429" s="92"/>
      <c r="CQ1429" s="92"/>
      <c r="CR1429" s="92"/>
      <c r="CS1429" s="92"/>
      <c r="CT1429" s="92"/>
    </row>
    <row r="1430" spans="1:98" s="94" customFormat="1" ht="30" customHeight="1">
      <c r="A1430" s="87">
        <v>135</v>
      </c>
      <c r="B1430" s="87"/>
      <c r="C1430" s="87" t="s">
        <v>2844</v>
      </c>
      <c r="D1430" s="87" t="s">
        <v>2726</v>
      </c>
      <c r="E1430" s="87" t="s">
        <v>2845</v>
      </c>
      <c r="F1430" s="87" t="s">
        <v>2846</v>
      </c>
      <c r="G1430" s="86" t="s">
        <v>3574</v>
      </c>
      <c r="H1430" s="203">
        <v>14798</v>
      </c>
      <c r="I1430" s="203"/>
      <c r="J1430" s="203"/>
      <c r="K1430" s="87" t="s">
        <v>2819</v>
      </c>
      <c r="L1430" s="87" t="s">
        <v>2847</v>
      </c>
      <c r="M1430" s="87"/>
      <c r="N1430" s="92"/>
      <c r="O1430" s="92"/>
      <c r="P1430" s="92"/>
      <c r="Q1430" s="92"/>
      <c r="R1430" s="92"/>
      <c r="S1430" s="92"/>
      <c r="T1430" s="92"/>
      <c r="U1430" s="92"/>
      <c r="V1430" s="92"/>
      <c r="W1430" s="92"/>
      <c r="X1430" s="92"/>
      <c r="Y1430" s="92"/>
      <c r="Z1430" s="92"/>
      <c r="AA1430" s="92"/>
      <c r="AB1430" s="92"/>
      <c r="AC1430" s="92"/>
      <c r="AD1430" s="92"/>
      <c r="AE1430" s="92"/>
      <c r="AF1430" s="92"/>
      <c r="AG1430" s="92"/>
      <c r="AH1430" s="92"/>
      <c r="AI1430" s="92"/>
      <c r="AJ1430" s="92"/>
      <c r="AK1430" s="92"/>
      <c r="AL1430" s="92"/>
      <c r="AM1430" s="92"/>
      <c r="AN1430" s="92"/>
      <c r="AO1430" s="92"/>
      <c r="AP1430" s="92"/>
      <c r="AQ1430" s="92"/>
      <c r="AR1430" s="92"/>
      <c r="AS1430" s="92"/>
      <c r="AT1430" s="92"/>
      <c r="AU1430" s="92"/>
      <c r="AV1430" s="92"/>
      <c r="AW1430" s="92"/>
      <c r="AX1430" s="92"/>
      <c r="AY1430" s="92"/>
      <c r="AZ1430" s="92"/>
      <c r="BA1430" s="92"/>
      <c r="BB1430" s="92"/>
      <c r="BC1430" s="92"/>
      <c r="BD1430" s="92"/>
      <c r="BE1430" s="92"/>
      <c r="BF1430" s="92"/>
      <c r="BG1430" s="92"/>
      <c r="BH1430" s="92"/>
      <c r="BI1430" s="92"/>
      <c r="BJ1430" s="92"/>
      <c r="BK1430" s="92"/>
      <c r="BL1430" s="92"/>
      <c r="BM1430" s="92"/>
      <c r="BN1430" s="92"/>
      <c r="BO1430" s="92"/>
      <c r="BP1430" s="92"/>
      <c r="BQ1430" s="92"/>
      <c r="BR1430" s="92"/>
      <c r="BS1430" s="92"/>
      <c r="BT1430" s="92"/>
      <c r="BU1430" s="92"/>
      <c r="BV1430" s="92"/>
      <c r="BW1430" s="92"/>
      <c r="BX1430" s="92"/>
      <c r="BY1430" s="92"/>
      <c r="BZ1430" s="92"/>
      <c r="CA1430" s="92"/>
      <c r="CB1430" s="92"/>
      <c r="CC1430" s="92"/>
      <c r="CD1430" s="92"/>
      <c r="CE1430" s="92"/>
      <c r="CF1430" s="92"/>
      <c r="CG1430" s="92"/>
      <c r="CH1430" s="92"/>
      <c r="CI1430" s="92"/>
      <c r="CJ1430" s="92"/>
      <c r="CK1430" s="92"/>
      <c r="CL1430" s="92"/>
      <c r="CM1430" s="92"/>
      <c r="CN1430" s="92"/>
      <c r="CO1430" s="92"/>
      <c r="CP1430" s="92"/>
      <c r="CQ1430" s="92"/>
      <c r="CR1430" s="92"/>
      <c r="CS1430" s="92"/>
      <c r="CT1430" s="92"/>
    </row>
    <row r="1431" spans="1:98" s="94" customFormat="1" ht="41.25" customHeight="1">
      <c r="A1431" s="87">
        <v>136</v>
      </c>
      <c r="B1431" s="87"/>
      <c r="C1431" s="87" t="s">
        <v>2848</v>
      </c>
      <c r="D1431" s="87" t="s">
        <v>2726</v>
      </c>
      <c r="E1431" s="87" t="s">
        <v>2849</v>
      </c>
      <c r="F1431" s="87" t="s">
        <v>2850</v>
      </c>
      <c r="G1431" s="86" t="s">
        <v>3574</v>
      </c>
      <c r="H1431" s="203">
        <v>3000</v>
      </c>
      <c r="I1431" s="203"/>
      <c r="J1431" s="203"/>
      <c r="K1431" s="87" t="s">
        <v>2819</v>
      </c>
      <c r="L1431" s="87" t="s">
        <v>2851</v>
      </c>
      <c r="M1431" s="87"/>
      <c r="N1431" s="92"/>
      <c r="O1431" s="92"/>
      <c r="P1431" s="92"/>
      <c r="Q1431" s="92"/>
      <c r="R1431" s="92"/>
      <c r="S1431" s="92"/>
      <c r="T1431" s="92"/>
      <c r="U1431" s="92"/>
      <c r="V1431" s="92"/>
      <c r="W1431" s="92"/>
      <c r="X1431" s="92"/>
      <c r="Y1431" s="92"/>
      <c r="Z1431" s="92"/>
      <c r="AA1431" s="92"/>
      <c r="AB1431" s="92"/>
      <c r="AC1431" s="92"/>
      <c r="AD1431" s="92"/>
      <c r="AE1431" s="92"/>
      <c r="AF1431" s="92"/>
      <c r="AG1431" s="92"/>
      <c r="AH1431" s="92"/>
      <c r="AI1431" s="92"/>
      <c r="AJ1431" s="92"/>
      <c r="AK1431" s="92"/>
      <c r="AL1431" s="92"/>
      <c r="AM1431" s="92"/>
      <c r="AN1431" s="92"/>
      <c r="AO1431" s="92"/>
      <c r="AP1431" s="92"/>
      <c r="AQ1431" s="92"/>
      <c r="AR1431" s="92"/>
      <c r="AS1431" s="92"/>
      <c r="AT1431" s="92"/>
      <c r="AU1431" s="92"/>
      <c r="AV1431" s="92"/>
      <c r="AW1431" s="92"/>
      <c r="AX1431" s="92"/>
      <c r="AY1431" s="92"/>
      <c r="AZ1431" s="92"/>
      <c r="BA1431" s="92"/>
      <c r="BB1431" s="92"/>
      <c r="BC1431" s="92"/>
      <c r="BD1431" s="92"/>
      <c r="BE1431" s="92"/>
      <c r="BF1431" s="92"/>
      <c r="BG1431" s="92"/>
      <c r="BH1431" s="92"/>
      <c r="BI1431" s="92"/>
      <c r="BJ1431" s="92"/>
      <c r="BK1431" s="92"/>
      <c r="BL1431" s="92"/>
      <c r="BM1431" s="92"/>
      <c r="BN1431" s="92"/>
      <c r="BO1431" s="92"/>
      <c r="BP1431" s="92"/>
      <c r="BQ1431" s="92"/>
      <c r="BR1431" s="92"/>
      <c r="BS1431" s="92"/>
      <c r="BT1431" s="92"/>
      <c r="BU1431" s="92"/>
      <c r="BV1431" s="92"/>
      <c r="BW1431" s="92"/>
      <c r="BX1431" s="92"/>
      <c r="BY1431" s="92"/>
      <c r="BZ1431" s="92"/>
      <c r="CA1431" s="92"/>
      <c r="CB1431" s="92"/>
      <c r="CC1431" s="92"/>
      <c r="CD1431" s="92"/>
      <c r="CE1431" s="92"/>
      <c r="CF1431" s="92"/>
      <c r="CG1431" s="92"/>
      <c r="CH1431" s="92"/>
      <c r="CI1431" s="92"/>
      <c r="CJ1431" s="92"/>
      <c r="CK1431" s="92"/>
      <c r="CL1431" s="92"/>
      <c r="CM1431" s="92"/>
      <c r="CN1431" s="92"/>
      <c r="CO1431" s="92"/>
      <c r="CP1431" s="92"/>
      <c r="CQ1431" s="92"/>
      <c r="CR1431" s="92"/>
      <c r="CS1431" s="92"/>
      <c r="CT1431" s="92"/>
    </row>
    <row r="1432" spans="1:98" s="94" customFormat="1" ht="30" customHeight="1">
      <c r="A1432" s="87">
        <v>137</v>
      </c>
      <c r="B1432" s="87"/>
      <c r="C1432" s="87" t="s">
        <v>2852</v>
      </c>
      <c r="D1432" s="87" t="s">
        <v>2853</v>
      </c>
      <c r="E1432" s="87" t="s">
        <v>2854</v>
      </c>
      <c r="F1432" s="87" t="s">
        <v>2855</v>
      </c>
      <c r="G1432" s="86" t="s">
        <v>3574</v>
      </c>
      <c r="H1432" s="203">
        <v>233</v>
      </c>
      <c r="I1432" s="203"/>
      <c r="J1432" s="203"/>
      <c r="K1432" s="87" t="s">
        <v>2819</v>
      </c>
      <c r="L1432" s="87" t="s">
        <v>2856</v>
      </c>
      <c r="M1432" s="87"/>
      <c r="N1432" s="92"/>
      <c r="O1432" s="92"/>
      <c r="P1432" s="92"/>
      <c r="Q1432" s="92"/>
      <c r="R1432" s="92"/>
      <c r="S1432" s="92"/>
      <c r="T1432" s="92"/>
      <c r="U1432" s="92"/>
      <c r="V1432" s="92"/>
      <c r="W1432" s="92"/>
      <c r="X1432" s="92"/>
      <c r="Y1432" s="92"/>
      <c r="Z1432" s="92"/>
      <c r="AA1432" s="92"/>
      <c r="AB1432" s="92"/>
      <c r="AC1432" s="92"/>
      <c r="AD1432" s="92"/>
      <c r="AE1432" s="92"/>
      <c r="AF1432" s="92"/>
      <c r="AG1432" s="92"/>
      <c r="AH1432" s="92"/>
      <c r="AI1432" s="92"/>
      <c r="AJ1432" s="92"/>
      <c r="AK1432" s="92"/>
      <c r="AL1432" s="92"/>
      <c r="AM1432" s="92"/>
      <c r="AN1432" s="92"/>
      <c r="AO1432" s="92"/>
      <c r="AP1432" s="92"/>
      <c r="AQ1432" s="92"/>
      <c r="AR1432" s="92"/>
      <c r="AS1432" s="92"/>
      <c r="AT1432" s="92"/>
      <c r="AU1432" s="92"/>
      <c r="AV1432" s="92"/>
      <c r="AW1432" s="92"/>
      <c r="AX1432" s="92"/>
      <c r="AY1432" s="92"/>
      <c r="AZ1432" s="92"/>
      <c r="BA1432" s="92"/>
      <c r="BB1432" s="92"/>
      <c r="BC1432" s="92"/>
      <c r="BD1432" s="92"/>
      <c r="BE1432" s="92"/>
      <c r="BF1432" s="92"/>
      <c r="BG1432" s="92"/>
      <c r="BH1432" s="92"/>
      <c r="BI1432" s="92"/>
      <c r="BJ1432" s="92"/>
      <c r="BK1432" s="92"/>
      <c r="BL1432" s="92"/>
      <c r="BM1432" s="92"/>
      <c r="BN1432" s="92"/>
      <c r="BO1432" s="92"/>
      <c r="BP1432" s="92"/>
      <c r="BQ1432" s="92"/>
      <c r="BR1432" s="92"/>
      <c r="BS1432" s="92"/>
      <c r="BT1432" s="92"/>
      <c r="BU1432" s="92"/>
      <c r="BV1432" s="92"/>
      <c r="BW1432" s="92"/>
      <c r="BX1432" s="92"/>
      <c r="BY1432" s="92"/>
      <c r="BZ1432" s="92"/>
      <c r="CA1432" s="92"/>
      <c r="CB1432" s="92"/>
      <c r="CC1432" s="92"/>
      <c r="CD1432" s="92"/>
      <c r="CE1432" s="92"/>
      <c r="CF1432" s="92"/>
      <c r="CG1432" s="92"/>
      <c r="CH1432" s="92"/>
      <c r="CI1432" s="92"/>
      <c r="CJ1432" s="92"/>
      <c r="CK1432" s="92"/>
      <c r="CL1432" s="92"/>
      <c r="CM1432" s="92"/>
      <c r="CN1432" s="92"/>
      <c r="CO1432" s="92"/>
      <c r="CP1432" s="92"/>
      <c r="CQ1432" s="92"/>
      <c r="CR1432" s="92"/>
      <c r="CS1432" s="92"/>
      <c r="CT1432" s="92"/>
    </row>
    <row r="1433" spans="1:98" s="94" customFormat="1" ht="30" customHeight="1">
      <c r="A1433" s="87">
        <v>138</v>
      </c>
      <c r="B1433" s="87"/>
      <c r="C1433" s="84" t="s">
        <v>2852</v>
      </c>
      <c r="D1433" s="84" t="s">
        <v>2726</v>
      </c>
      <c r="E1433" s="87" t="s">
        <v>2854</v>
      </c>
      <c r="F1433" s="90" t="s">
        <v>2857</v>
      </c>
      <c r="G1433" s="90" t="s">
        <v>6172</v>
      </c>
      <c r="H1433" s="214">
        <v>2000</v>
      </c>
      <c r="I1433" s="215"/>
      <c r="J1433" s="215"/>
      <c r="K1433" s="84" t="s">
        <v>2819</v>
      </c>
      <c r="L1433" s="90" t="s">
        <v>2858</v>
      </c>
      <c r="M1433" s="87" t="s">
        <v>5226</v>
      </c>
      <c r="N1433" s="92"/>
      <c r="O1433" s="92"/>
      <c r="P1433" s="92"/>
      <c r="Q1433" s="92"/>
      <c r="R1433" s="92"/>
      <c r="S1433" s="92"/>
      <c r="T1433" s="92"/>
      <c r="U1433" s="92"/>
      <c r="V1433" s="92"/>
      <c r="W1433" s="92"/>
      <c r="X1433" s="92"/>
      <c r="Y1433" s="92"/>
      <c r="Z1433" s="92"/>
      <c r="AA1433" s="92"/>
      <c r="AB1433" s="92"/>
      <c r="AC1433" s="92"/>
      <c r="AD1433" s="92"/>
      <c r="AE1433" s="92"/>
      <c r="AF1433" s="92"/>
      <c r="AG1433" s="92"/>
      <c r="AH1433" s="92"/>
      <c r="AI1433" s="92"/>
      <c r="AJ1433" s="92"/>
      <c r="AK1433" s="92"/>
      <c r="AL1433" s="92"/>
      <c r="AM1433" s="92"/>
      <c r="AN1433" s="92"/>
      <c r="AO1433" s="92"/>
      <c r="AP1433" s="92"/>
      <c r="AQ1433" s="92"/>
      <c r="AR1433" s="92"/>
      <c r="AS1433" s="92"/>
      <c r="AT1433" s="92"/>
      <c r="AU1433" s="92"/>
      <c r="AV1433" s="92"/>
      <c r="AW1433" s="92"/>
      <c r="AX1433" s="92"/>
      <c r="AY1433" s="92"/>
      <c r="AZ1433" s="92"/>
      <c r="BA1433" s="92"/>
      <c r="BB1433" s="92"/>
      <c r="BC1433" s="92"/>
      <c r="BD1433" s="92"/>
      <c r="BE1433" s="92"/>
      <c r="BF1433" s="92"/>
      <c r="BG1433" s="92"/>
      <c r="BH1433" s="92"/>
      <c r="BI1433" s="92"/>
      <c r="BJ1433" s="92"/>
      <c r="BK1433" s="92"/>
      <c r="BL1433" s="92"/>
      <c r="BM1433" s="92"/>
      <c r="BN1433" s="92"/>
      <c r="BO1433" s="92"/>
      <c r="BP1433" s="92"/>
      <c r="BQ1433" s="92"/>
      <c r="BR1433" s="92"/>
      <c r="BS1433" s="92"/>
      <c r="BT1433" s="92"/>
      <c r="BU1433" s="92"/>
      <c r="BV1433" s="92"/>
      <c r="BW1433" s="92"/>
      <c r="BX1433" s="92"/>
      <c r="BY1433" s="92"/>
      <c r="BZ1433" s="92"/>
      <c r="CA1433" s="92"/>
      <c r="CB1433" s="92"/>
      <c r="CC1433" s="92"/>
      <c r="CD1433" s="92"/>
      <c r="CE1433" s="92"/>
      <c r="CF1433" s="92"/>
      <c r="CG1433" s="92"/>
      <c r="CH1433" s="92"/>
      <c r="CI1433" s="92"/>
      <c r="CJ1433" s="92"/>
      <c r="CK1433" s="92"/>
      <c r="CL1433" s="92"/>
      <c r="CM1433" s="92"/>
      <c r="CN1433" s="92"/>
      <c r="CO1433" s="92"/>
      <c r="CP1433" s="92"/>
      <c r="CQ1433" s="92"/>
      <c r="CR1433" s="92"/>
      <c r="CS1433" s="92"/>
      <c r="CT1433" s="92"/>
    </row>
    <row r="1434" spans="1:98" s="94" customFormat="1" ht="30" customHeight="1">
      <c r="A1434" s="87">
        <v>139</v>
      </c>
      <c r="B1434" s="87"/>
      <c r="C1434" s="87" t="s">
        <v>2859</v>
      </c>
      <c r="D1434" s="87" t="s">
        <v>2732</v>
      </c>
      <c r="E1434" s="87" t="s">
        <v>2860</v>
      </c>
      <c r="F1434" s="87" t="s">
        <v>2861</v>
      </c>
      <c r="G1434" s="86" t="s">
        <v>3574</v>
      </c>
      <c r="H1434" s="203">
        <v>8000</v>
      </c>
      <c r="I1434" s="203"/>
      <c r="J1434" s="203"/>
      <c r="K1434" s="87" t="s">
        <v>2815</v>
      </c>
      <c r="L1434" s="87" t="s">
        <v>2862</v>
      </c>
      <c r="M1434" s="87"/>
      <c r="N1434" s="92"/>
      <c r="O1434" s="92"/>
      <c r="P1434" s="92"/>
      <c r="Q1434" s="92"/>
      <c r="R1434" s="92"/>
      <c r="S1434" s="92"/>
      <c r="T1434" s="92"/>
      <c r="U1434" s="92"/>
      <c r="V1434" s="92"/>
      <c r="W1434" s="92"/>
      <c r="X1434" s="92"/>
      <c r="Y1434" s="92"/>
      <c r="Z1434" s="92"/>
      <c r="AA1434" s="92"/>
      <c r="AB1434" s="92"/>
      <c r="AC1434" s="92"/>
      <c r="AD1434" s="92"/>
      <c r="AE1434" s="92"/>
      <c r="AF1434" s="92"/>
      <c r="AG1434" s="92"/>
      <c r="AH1434" s="92"/>
      <c r="AI1434" s="92"/>
      <c r="AJ1434" s="92"/>
      <c r="AK1434" s="92"/>
      <c r="AL1434" s="92"/>
      <c r="AM1434" s="92"/>
      <c r="AN1434" s="92"/>
      <c r="AO1434" s="92"/>
      <c r="AP1434" s="92"/>
      <c r="AQ1434" s="92"/>
      <c r="AR1434" s="92"/>
      <c r="AS1434" s="92"/>
      <c r="AT1434" s="92"/>
      <c r="AU1434" s="92"/>
      <c r="AV1434" s="92"/>
      <c r="AW1434" s="92"/>
      <c r="AX1434" s="92"/>
      <c r="AY1434" s="92"/>
      <c r="AZ1434" s="92"/>
      <c r="BA1434" s="92"/>
      <c r="BB1434" s="92"/>
      <c r="BC1434" s="92"/>
      <c r="BD1434" s="92"/>
      <c r="BE1434" s="92"/>
      <c r="BF1434" s="92"/>
      <c r="BG1434" s="92"/>
      <c r="BH1434" s="92"/>
      <c r="BI1434" s="92"/>
      <c r="BJ1434" s="92"/>
      <c r="BK1434" s="92"/>
      <c r="BL1434" s="92"/>
      <c r="BM1434" s="92"/>
      <c r="BN1434" s="92"/>
      <c r="BO1434" s="92"/>
      <c r="BP1434" s="92"/>
      <c r="BQ1434" s="92"/>
      <c r="BR1434" s="92"/>
      <c r="BS1434" s="92"/>
      <c r="BT1434" s="92"/>
      <c r="BU1434" s="92"/>
      <c r="BV1434" s="92"/>
      <c r="BW1434" s="92"/>
      <c r="BX1434" s="92"/>
      <c r="BY1434" s="92"/>
      <c r="BZ1434" s="92"/>
      <c r="CA1434" s="92"/>
      <c r="CB1434" s="92"/>
      <c r="CC1434" s="92"/>
      <c r="CD1434" s="92"/>
      <c r="CE1434" s="92"/>
      <c r="CF1434" s="92"/>
      <c r="CG1434" s="92"/>
      <c r="CH1434" s="92"/>
      <c r="CI1434" s="92"/>
      <c r="CJ1434" s="92"/>
      <c r="CK1434" s="92"/>
      <c r="CL1434" s="92"/>
      <c r="CM1434" s="92"/>
      <c r="CN1434" s="92"/>
      <c r="CO1434" s="92"/>
      <c r="CP1434" s="92"/>
      <c r="CQ1434" s="92"/>
      <c r="CR1434" s="92"/>
      <c r="CS1434" s="92"/>
      <c r="CT1434" s="92"/>
    </row>
    <row r="1435" spans="1:98" s="94" customFormat="1" ht="30" customHeight="1">
      <c r="A1435" s="87">
        <v>140</v>
      </c>
      <c r="B1435" s="87"/>
      <c r="C1435" s="87" t="s">
        <v>2863</v>
      </c>
      <c r="D1435" s="87" t="s">
        <v>2732</v>
      </c>
      <c r="E1435" s="87" t="s">
        <v>2864</v>
      </c>
      <c r="F1435" s="87" t="s">
        <v>2865</v>
      </c>
      <c r="G1435" s="86" t="s">
        <v>3574</v>
      </c>
      <c r="H1435" s="203">
        <v>200</v>
      </c>
      <c r="I1435" s="203"/>
      <c r="J1435" s="203"/>
      <c r="K1435" s="87" t="s">
        <v>2815</v>
      </c>
      <c r="L1435" s="87" t="s">
        <v>2866</v>
      </c>
      <c r="M1435" s="87"/>
      <c r="N1435" s="92"/>
      <c r="O1435" s="92"/>
      <c r="P1435" s="92"/>
      <c r="Q1435" s="92"/>
      <c r="R1435" s="92"/>
      <c r="S1435" s="92"/>
      <c r="T1435" s="92"/>
      <c r="U1435" s="92"/>
      <c r="V1435" s="92"/>
      <c r="W1435" s="92"/>
      <c r="X1435" s="92"/>
      <c r="Y1435" s="92"/>
      <c r="Z1435" s="92"/>
      <c r="AA1435" s="92"/>
      <c r="AB1435" s="92"/>
      <c r="AC1435" s="92"/>
      <c r="AD1435" s="92"/>
      <c r="AE1435" s="92"/>
      <c r="AF1435" s="92"/>
      <c r="AG1435" s="92"/>
      <c r="AH1435" s="92"/>
      <c r="AI1435" s="92"/>
      <c r="AJ1435" s="92"/>
      <c r="AK1435" s="92"/>
      <c r="AL1435" s="92"/>
      <c r="AM1435" s="92"/>
      <c r="AN1435" s="92"/>
      <c r="AO1435" s="92"/>
      <c r="AP1435" s="92"/>
      <c r="AQ1435" s="92"/>
      <c r="AR1435" s="92"/>
      <c r="AS1435" s="92"/>
      <c r="AT1435" s="92"/>
      <c r="AU1435" s="92"/>
      <c r="AV1435" s="92"/>
      <c r="AW1435" s="92"/>
      <c r="AX1435" s="92"/>
      <c r="AY1435" s="92"/>
      <c r="AZ1435" s="92"/>
      <c r="BA1435" s="92"/>
      <c r="BB1435" s="92"/>
      <c r="BC1435" s="92"/>
      <c r="BD1435" s="92"/>
      <c r="BE1435" s="92"/>
      <c r="BF1435" s="92"/>
      <c r="BG1435" s="92"/>
      <c r="BH1435" s="92"/>
      <c r="BI1435" s="92"/>
      <c r="BJ1435" s="92"/>
      <c r="BK1435" s="92"/>
      <c r="BL1435" s="92"/>
      <c r="BM1435" s="92"/>
      <c r="BN1435" s="92"/>
      <c r="BO1435" s="92"/>
      <c r="BP1435" s="92"/>
      <c r="BQ1435" s="92"/>
      <c r="BR1435" s="92"/>
      <c r="BS1435" s="92"/>
      <c r="BT1435" s="92"/>
      <c r="BU1435" s="92"/>
      <c r="BV1435" s="92"/>
      <c r="BW1435" s="92"/>
      <c r="BX1435" s="92"/>
      <c r="BY1435" s="92"/>
      <c r="BZ1435" s="92"/>
      <c r="CA1435" s="92"/>
      <c r="CB1435" s="92"/>
      <c r="CC1435" s="92"/>
      <c r="CD1435" s="92"/>
      <c r="CE1435" s="92"/>
      <c r="CF1435" s="92"/>
      <c r="CG1435" s="92"/>
      <c r="CH1435" s="92"/>
      <c r="CI1435" s="92"/>
      <c r="CJ1435" s="92"/>
      <c r="CK1435" s="92"/>
      <c r="CL1435" s="92"/>
      <c r="CM1435" s="92"/>
      <c r="CN1435" s="92"/>
      <c r="CO1435" s="92"/>
      <c r="CP1435" s="92"/>
      <c r="CQ1435" s="92"/>
      <c r="CR1435" s="92"/>
      <c r="CS1435" s="92"/>
      <c r="CT1435" s="92"/>
    </row>
    <row r="1436" spans="1:98" s="94" customFormat="1" ht="30" customHeight="1">
      <c r="A1436" s="87">
        <v>141</v>
      </c>
      <c r="B1436" s="87"/>
      <c r="C1436" s="87" t="s">
        <v>2731</v>
      </c>
      <c r="D1436" s="87" t="s">
        <v>2732</v>
      </c>
      <c r="E1436" s="87"/>
      <c r="F1436" s="87"/>
      <c r="G1436" s="86" t="s">
        <v>3574</v>
      </c>
      <c r="H1436" s="203">
        <v>200</v>
      </c>
      <c r="I1436" s="203"/>
      <c r="J1436" s="203"/>
      <c r="K1436" s="87" t="s">
        <v>2815</v>
      </c>
      <c r="L1436" s="87" t="s">
        <v>2867</v>
      </c>
      <c r="M1436" s="87"/>
      <c r="N1436" s="92"/>
      <c r="O1436" s="92"/>
      <c r="P1436" s="92"/>
      <c r="Q1436" s="92"/>
      <c r="R1436" s="92"/>
      <c r="S1436" s="92"/>
      <c r="T1436" s="92"/>
      <c r="U1436" s="92"/>
      <c r="V1436" s="92"/>
      <c r="W1436" s="92"/>
      <c r="X1436" s="92"/>
      <c r="Y1436" s="92"/>
      <c r="Z1436" s="92"/>
      <c r="AA1436" s="92"/>
      <c r="AB1436" s="92"/>
      <c r="AC1436" s="92"/>
      <c r="AD1436" s="92"/>
      <c r="AE1436" s="92"/>
      <c r="AF1436" s="92"/>
      <c r="AG1436" s="92"/>
      <c r="AH1436" s="92"/>
      <c r="AI1436" s="92"/>
      <c r="AJ1436" s="92"/>
      <c r="AK1436" s="92"/>
      <c r="AL1436" s="92"/>
      <c r="AM1436" s="92"/>
      <c r="AN1436" s="92"/>
      <c r="AO1436" s="92"/>
      <c r="AP1436" s="92"/>
      <c r="AQ1436" s="92"/>
      <c r="AR1436" s="92"/>
      <c r="AS1436" s="92"/>
      <c r="AT1436" s="92"/>
      <c r="AU1436" s="92"/>
      <c r="AV1436" s="92"/>
      <c r="AW1436" s="92"/>
      <c r="AX1436" s="92"/>
      <c r="AY1436" s="92"/>
      <c r="AZ1436" s="92"/>
      <c r="BA1436" s="92"/>
      <c r="BB1436" s="92"/>
      <c r="BC1436" s="92"/>
      <c r="BD1436" s="92"/>
      <c r="BE1436" s="92"/>
      <c r="BF1436" s="92"/>
      <c r="BG1436" s="92"/>
      <c r="BH1436" s="92"/>
      <c r="BI1436" s="92"/>
      <c r="BJ1436" s="92"/>
      <c r="BK1436" s="92"/>
      <c r="BL1436" s="92"/>
      <c r="BM1436" s="92"/>
      <c r="BN1436" s="92"/>
      <c r="BO1436" s="92"/>
      <c r="BP1436" s="92"/>
      <c r="BQ1436" s="92"/>
      <c r="BR1436" s="92"/>
      <c r="BS1436" s="92"/>
      <c r="BT1436" s="92"/>
      <c r="BU1436" s="92"/>
      <c r="BV1436" s="92"/>
      <c r="BW1436" s="92"/>
      <c r="BX1436" s="92"/>
      <c r="BY1436" s="92"/>
      <c r="BZ1436" s="92"/>
      <c r="CA1436" s="92"/>
      <c r="CB1436" s="92"/>
      <c r="CC1436" s="92"/>
      <c r="CD1436" s="92"/>
      <c r="CE1436" s="92"/>
      <c r="CF1436" s="92"/>
      <c r="CG1436" s="92"/>
      <c r="CH1436" s="92"/>
      <c r="CI1436" s="92"/>
      <c r="CJ1436" s="92"/>
      <c r="CK1436" s="92"/>
      <c r="CL1436" s="92"/>
      <c r="CM1436" s="92"/>
      <c r="CN1436" s="92"/>
      <c r="CO1436" s="92"/>
      <c r="CP1436" s="92"/>
      <c r="CQ1436" s="92"/>
      <c r="CR1436" s="92"/>
      <c r="CS1436" s="92"/>
      <c r="CT1436" s="92"/>
    </row>
    <row r="1437" spans="1:98" s="94" customFormat="1" ht="30" customHeight="1">
      <c r="A1437" s="87">
        <v>142</v>
      </c>
      <c r="B1437" s="87"/>
      <c r="C1437" s="87" t="s">
        <v>2868</v>
      </c>
      <c r="D1437" s="87" t="s">
        <v>2732</v>
      </c>
      <c r="E1437" s="87" t="s">
        <v>2869</v>
      </c>
      <c r="F1437" s="87" t="s">
        <v>2870</v>
      </c>
      <c r="G1437" s="86" t="s">
        <v>3574</v>
      </c>
      <c r="H1437" s="203">
        <v>4995</v>
      </c>
      <c r="I1437" s="203"/>
      <c r="J1437" s="203"/>
      <c r="K1437" s="87" t="s">
        <v>2815</v>
      </c>
      <c r="L1437" s="87" t="s">
        <v>2871</v>
      </c>
      <c r="M1437" s="87"/>
      <c r="N1437" s="92"/>
      <c r="O1437" s="92"/>
      <c r="P1437" s="92"/>
      <c r="Q1437" s="92"/>
      <c r="R1437" s="92"/>
      <c r="S1437" s="92"/>
      <c r="T1437" s="92"/>
      <c r="U1437" s="92"/>
      <c r="V1437" s="92"/>
      <c r="W1437" s="92"/>
      <c r="X1437" s="92"/>
      <c r="Y1437" s="92"/>
      <c r="Z1437" s="92"/>
      <c r="AA1437" s="92"/>
      <c r="AB1437" s="92"/>
      <c r="AC1437" s="92"/>
      <c r="AD1437" s="92"/>
      <c r="AE1437" s="92"/>
      <c r="AF1437" s="92"/>
      <c r="AG1437" s="92"/>
      <c r="AH1437" s="92"/>
      <c r="AI1437" s="92"/>
      <c r="AJ1437" s="92"/>
      <c r="AK1437" s="92"/>
      <c r="AL1437" s="92"/>
      <c r="AM1437" s="92"/>
      <c r="AN1437" s="92"/>
      <c r="AO1437" s="92"/>
      <c r="AP1437" s="92"/>
      <c r="AQ1437" s="92"/>
      <c r="AR1437" s="92"/>
      <c r="AS1437" s="92"/>
      <c r="AT1437" s="92"/>
      <c r="AU1437" s="92"/>
      <c r="AV1437" s="92"/>
      <c r="AW1437" s="92"/>
      <c r="AX1437" s="92"/>
      <c r="AY1437" s="92"/>
      <c r="AZ1437" s="92"/>
      <c r="BA1437" s="92"/>
      <c r="BB1437" s="92"/>
      <c r="BC1437" s="92"/>
      <c r="BD1437" s="92"/>
      <c r="BE1437" s="92"/>
      <c r="BF1437" s="92"/>
      <c r="BG1437" s="92"/>
      <c r="BH1437" s="92"/>
      <c r="BI1437" s="92"/>
      <c r="BJ1437" s="92"/>
      <c r="BK1437" s="92"/>
      <c r="BL1437" s="92"/>
      <c r="BM1437" s="92"/>
      <c r="BN1437" s="92"/>
      <c r="BO1437" s="92"/>
      <c r="BP1437" s="92"/>
      <c r="BQ1437" s="92"/>
      <c r="BR1437" s="92"/>
      <c r="BS1437" s="92"/>
      <c r="BT1437" s="92"/>
      <c r="BU1437" s="92"/>
      <c r="BV1437" s="92"/>
      <c r="BW1437" s="92"/>
      <c r="BX1437" s="92"/>
      <c r="BY1437" s="92"/>
      <c r="BZ1437" s="92"/>
      <c r="CA1437" s="92"/>
      <c r="CB1437" s="92"/>
      <c r="CC1437" s="92"/>
      <c r="CD1437" s="92"/>
      <c r="CE1437" s="92"/>
      <c r="CF1437" s="92"/>
      <c r="CG1437" s="92"/>
      <c r="CH1437" s="92"/>
      <c r="CI1437" s="92"/>
      <c r="CJ1437" s="92"/>
      <c r="CK1437" s="92"/>
      <c r="CL1437" s="92"/>
      <c r="CM1437" s="92"/>
      <c r="CN1437" s="92"/>
      <c r="CO1437" s="92"/>
      <c r="CP1437" s="92"/>
      <c r="CQ1437" s="92"/>
      <c r="CR1437" s="92"/>
      <c r="CS1437" s="92"/>
      <c r="CT1437" s="92"/>
    </row>
    <row r="1438" spans="1:98" s="94" customFormat="1" ht="30" customHeight="1">
      <c r="A1438" s="87">
        <v>143</v>
      </c>
      <c r="B1438" s="87"/>
      <c r="C1438" s="84" t="s">
        <v>2872</v>
      </c>
      <c r="D1438" s="84" t="s">
        <v>2873</v>
      </c>
      <c r="E1438" s="85" t="s">
        <v>2874</v>
      </c>
      <c r="F1438" s="90" t="s">
        <v>2875</v>
      </c>
      <c r="G1438" s="86" t="s">
        <v>3574</v>
      </c>
      <c r="H1438" s="214">
        <v>720</v>
      </c>
      <c r="I1438" s="215"/>
      <c r="J1438" s="215"/>
      <c r="K1438" s="84" t="s">
        <v>2815</v>
      </c>
      <c r="L1438" s="90" t="s">
        <v>2876</v>
      </c>
      <c r="M1438" s="87"/>
      <c r="N1438" s="92"/>
      <c r="O1438" s="92"/>
      <c r="P1438" s="92"/>
      <c r="Q1438" s="92"/>
      <c r="R1438" s="92"/>
      <c r="S1438" s="92"/>
      <c r="T1438" s="92"/>
      <c r="U1438" s="92"/>
      <c r="V1438" s="92"/>
      <c r="W1438" s="92"/>
      <c r="X1438" s="92"/>
      <c r="Y1438" s="92"/>
      <c r="Z1438" s="92"/>
      <c r="AA1438" s="92"/>
      <c r="AB1438" s="92"/>
      <c r="AC1438" s="92"/>
      <c r="AD1438" s="92"/>
      <c r="AE1438" s="92"/>
      <c r="AF1438" s="92"/>
      <c r="AG1438" s="92"/>
      <c r="AH1438" s="92"/>
      <c r="AI1438" s="92"/>
      <c r="AJ1438" s="92"/>
      <c r="AK1438" s="92"/>
      <c r="AL1438" s="92"/>
      <c r="AM1438" s="92"/>
      <c r="AN1438" s="92"/>
      <c r="AO1438" s="92"/>
      <c r="AP1438" s="92"/>
      <c r="AQ1438" s="92"/>
      <c r="AR1438" s="92"/>
      <c r="AS1438" s="92"/>
      <c r="AT1438" s="92"/>
      <c r="AU1438" s="92"/>
      <c r="AV1438" s="92"/>
      <c r="AW1438" s="92"/>
      <c r="AX1438" s="92"/>
      <c r="AY1438" s="92"/>
      <c r="AZ1438" s="92"/>
      <c r="BA1438" s="92"/>
      <c r="BB1438" s="92"/>
      <c r="BC1438" s="92"/>
      <c r="BD1438" s="92"/>
      <c r="BE1438" s="92"/>
      <c r="BF1438" s="92"/>
      <c r="BG1438" s="92"/>
      <c r="BH1438" s="92"/>
      <c r="BI1438" s="92"/>
      <c r="BJ1438" s="92"/>
      <c r="BK1438" s="92"/>
      <c r="BL1438" s="92"/>
      <c r="BM1438" s="92"/>
      <c r="BN1438" s="92"/>
      <c r="BO1438" s="92"/>
      <c r="BP1438" s="92"/>
      <c r="BQ1438" s="92"/>
      <c r="BR1438" s="92"/>
      <c r="BS1438" s="92"/>
      <c r="BT1438" s="92"/>
      <c r="BU1438" s="92"/>
      <c r="BV1438" s="92"/>
      <c r="BW1438" s="92"/>
      <c r="BX1438" s="92"/>
      <c r="BY1438" s="92"/>
      <c r="BZ1438" s="92"/>
      <c r="CA1438" s="92"/>
      <c r="CB1438" s="92"/>
      <c r="CC1438" s="92"/>
      <c r="CD1438" s="92"/>
      <c r="CE1438" s="92"/>
      <c r="CF1438" s="92"/>
      <c r="CG1438" s="92"/>
      <c r="CH1438" s="92"/>
      <c r="CI1438" s="92"/>
      <c r="CJ1438" s="92"/>
      <c r="CK1438" s="92"/>
      <c r="CL1438" s="92"/>
      <c r="CM1438" s="92"/>
      <c r="CN1438" s="92"/>
      <c r="CO1438" s="92"/>
      <c r="CP1438" s="92"/>
      <c r="CQ1438" s="92"/>
      <c r="CR1438" s="92"/>
      <c r="CS1438" s="92"/>
      <c r="CT1438" s="92"/>
    </row>
    <row r="1439" spans="1:98" s="94" customFormat="1" ht="30" customHeight="1">
      <c r="A1439" s="87">
        <v>144</v>
      </c>
      <c r="B1439" s="87"/>
      <c r="C1439" s="87" t="s">
        <v>2877</v>
      </c>
      <c r="D1439" s="87" t="s">
        <v>2878</v>
      </c>
      <c r="E1439" s="87" t="s">
        <v>2879</v>
      </c>
      <c r="F1439" s="87" t="s">
        <v>2880</v>
      </c>
      <c r="G1439" s="86" t="s">
        <v>3574</v>
      </c>
      <c r="H1439" s="203">
        <v>4200</v>
      </c>
      <c r="I1439" s="203"/>
      <c r="J1439" s="203"/>
      <c r="K1439" s="87" t="s">
        <v>2881</v>
      </c>
      <c r="L1439" s="87" t="s">
        <v>2882</v>
      </c>
      <c r="M1439" s="87"/>
      <c r="N1439" s="92"/>
      <c r="O1439" s="92"/>
      <c r="P1439" s="92"/>
      <c r="Q1439" s="92"/>
      <c r="R1439" s="92"/>
      <c r="S1439" s="92"/>
      <c r="T1439" s="92"/>
      <c r="U1439" s="92"/>
      <c r="V1439" s="92"/>
      <c r="W1439" s="92"/>
      <c r="X1439" s="92"/>
      <c r="Y1439" s="92"/>
      <c r="Z1439" s="92"/>
      <c r="AA1439" s="92"/>
      <c r="AB1439" s="92"/>
      <c r="AC1439" s="92"/>
      <c r="AD1439" s="92"/>
      <c r="AE1439" s="92"/>
      <c r="AF1439" s="92"/>
      <c r="AG1439" s="92"/>
      <c r="AH1439" s="92"/>
      <c r="AI1439" s="92"/>
      <c r="AJ1439" s="92"/>
      <c r="AK1439" s="92"/>
      <c r="AL1439" s="92"/>
      <c r="AM1439" s="92"/>
      <c r="AN1439" s="92"/>
      <c r="AO1439" s="92"/>
      <c r="AP1439" s="92"/>
      <c r="AQ1439" s="92"/>
      <c r="AR1439" s="92"/>
      <c r="AS1439" s="92"/>
      <c r="AT1439" s="92"/>
      <c r="AU1439" s="92"/>
      <c r="AV1439" s="92"/>
      <c r="AW1439" s="92"/>
      <c r="AX1439" s="92"/>
      <c r="AY1439" s="92"/>
      <c r="AZ1439" s="92"/>
      <c r="BA1439" s="92"/>
      <c r="BB1439" s="92"/>
      <c r="BC1439" s="92"/>
      <c r="BD1439" s="92"/>
      <c r="BE1439" s="92"/>
      <c r="BF1439" s="92"/>
      <c r="BG1439" s="92"/>
      <c r="BH1439" s="92"/>
      <c r="BI1439" s="92"/>
      <c r="BJ1439" s="92"/>
      <c r="BK1439" s="92"/>
      <c r="BL1439" s="92"/>
      <c r="BM1439" s="92"/>
      <c r="BN1439" s="92"/>
      <c r="BO1439" s="92"/>
      <c r="BP1439" s="92"/>
      <c r="BQ1439" s="92"/>
      <c r="BR1439" s="92"/>
      <c r="BS1439" s="92"/>
      <c r="BT1439" s="92"/>
      <c r="BU1439" s="92"/>
      <c r="BV1439" s="92"/>
      <c r="BW1439" s="92"/>
      <c r="BX1439" s="92"/>
      <c r="BY1439" s="92"/>
      <c r="BZ1439" s="92"/>
      <c r="CA1439" s="92"/>
      <c r="CB1439" s="92"/>
      <c r="CC1439" s="92"/>
      <c r="CD1439" s="92"/>
      <c r="CE1439" s="92"/>
      <c r="CF1439" s="92"/>
      <c r="CG1439" s="92"/>
      <c r="CH1439" s="92"/>
      <c r="CI1439" s="92"/>
      <c r="CJ1439" s="92"/>
      <c r="CK1439" s="92"/>
      <c r="CL1439" s="92"/>
      <c r="CM1439" s="92"/>
      <c r="CN1439" s="92"/>
      <c r="CO1439" s="92"/>
      <c r="CP1439" s="92"/>
      <c r="CQ1439" s="92"/>
      <c r="CR1439" s="92"/>
      <c r="CS1439" s="92"/>
      <c r="CT1439" s="92"/>
    </row>
    <row r="1440" spans="1:98" s="94" customFormat="1" ht="30" customHeight="1">
      <c r="A1440" s="87">
        <v>145</v>
      </c>
      <c r="B1440" s="87"/>
      <c r="C1440" s="84" t="s">
        <v>2883</v>
      </c>
      <c r="D1440" s="84" t="s">
        <v>2708</v>
      </c>
      <c r="E1440" s="85" t="s">
        <v>2884</v>
      </c>
      <c r="F1440" s="90" t="s">
        <v>2885</v>
      </c>
      <c r="G1440" s="86" t="s">
        <v>3574</v>
      </c>
      <c r="H1440" s="214">
        <v>1600</v>
      </c>
      <c r="I1440" s="215"/>
      <c r="J1440" s="215"/>
      <c r="K1440" s="84" t="s">
        <v>5301</v>
      </c>
      <c r="L1440" s="90" t="s">
        <v>2886</v>
      </c>
      <c r="M1440" s="87"/>
      <c r="N1440" s="92"/>
      <c r="O1440" s="92"/>
      <c r="P1440" s="92"/>
      <c r="Q1440" s="92"/>
      <c r="R1440" s="92"/>
      <c r="S1440" s="92"/>
      <c r="T1440" s="92"/>
      <c r="U1440" s="92"/>
      <c r="V1440" s="92"/>
      <c r="W1440" s="92"/>
      <c r="X1440" s="92"/>
      <c r="Y1440" s="92"/>
      <c r="Z1440" s="92"/>
      <c r="AA1440" s="92"/>
      <c r="AB1440" s="92"/>
      <c r="AC1440" s="92"/>
      <c r="AD1440" s="92"/>
      <c r="AE1440" s="92"/>
      <c r="AF1440" s="92"/>
      <c r="AG1440" s="92"/>
      <c r="AH1440" s="92"/>
      <c r="AI1440" s="92"/>
      <c r="AJ1440" s="92"/>
      <c r="AK1440" s="92"/>
      <c r="AL1440" s="92"/>
      <c r="AM1440" s="92"/>
      <c r="AN1440" s="92"/>
      <c r="AO1440" s="92"/>
      <c r="AP1440" s="92"/>
      <c r="AQ1440" s="92"/>
      <c r="AR1440" s="92"/>
      <c r="AS1440" s="92"/>
      <c r="AT1440" s="92"/>
      <c r="AU1440" s="92"/>
      <c r="AV1440" s="92"/>
      <c r="AW1440" s="92"/>
      <c r="AX1440" s="92"/>
      <c r="AY1440" s="92"/>
      <c r="AZ1440" s="92"/>
      <c r="BA1440" s="92"/>
      <c r="BB1440" s="92"/>
      <c r="BC1440" s="92"/>
      <c r="BD1440" s="92"/>
      <c r="BE1440" s="92"/>
      <c r="BF1440" s="92"/>
      <c r="BG1440" s="92"/>
      <c r="BH1440" s="92"/>
      <c r="BI1440" s="92"/>
      <c r="BJ1440" s="92"/>
      <c r="BK1440" s="92"/>
      <c r="BL1440" s="92"/>
      <c r="BM1440" s="92"/>
      <c r="BN1440" s="92"/>
      <c r="BO1440" s="92"/>
      <c r="BP1440" s="92"/>
      <c r="BQ1440" s="92"/>
      <c r="BR1440" s="92"/>
      <c r="BS1440" s="92"/>
      <c r="BT1440" s="92"/>
      <c r="BU1440" s="92"/>
      <c r="BV1440" s="92"/>
      <c r="BW1440" s="92"/>
      <c r="BX1440" s="92"/>
      <c r="BY1440" s="92"/>
      <c r="BZ1440" s="92"/>
      <c r="CA1440" s="92"/>
      <c r="CB1440" s="92"/>
      <c r="CC1440" s="92"/>
      <c r="CD1440" s="92"/>
      <c r="CE1440" s="92"/>
      <c r="CF1440" s="92"/>
      <c r="CG1440" s="92"/>
      <c r="CH1440" s="92"/>
      <c r="CI1440" s="92"/>
      <c r="CJ1440" s="92"/>
      <c r="CK1440" s="92"/>
      <c r="CL1440" s="92"/>
      <c r="CM1440" s="92"/>
      <c r="CN1440" s="92"/>
      <c r="CO1440" s="92"/>
      <c r="CP1440" s="92"/>
      <c r="CQ1440" s="92"/>
      <c r="CR1440" s="92"/>
      <c r="CS1440" s="92"/>
      <c r="CT1440" s="92"/>
    </row>
    <row r="1441" spans="1:98" s="94" customFormat="1" ht="30" customHeight="1">
      <c r="A1441" s="87">
        <v>146</v>
      </c>
      <c r="B1441" s="87"/>
      <c r="C1441" s="87" t="s">
        <v>2887</v>
      </c>
      <c r="D1441" s="87" t="s">
        <v>2708</v>
      </c>
      <c r="E1441" s="87" t="s">
        <v>2888</v>
      </c>
      <c r="F1441" s="87" t="s">
        <v>2889</v>
      </c>
      <c r="G1441" s="86" t="s">
        <v>3574</v>
      </c>
      <c r="H1441" s="203">
        <v>15200</v>
      </c>
      <c r="I1441" s="203"/>
      <c r="J1441" s="203"/>
      <c r="K1441" s="87" t="s">
        <v>5301</v>
      </c>
      <c r="L1441" s="87" t="s">
        <v>2890</v>
      </c>
      <c r="M1441" s="87"/>
      <c r="N1441" s="92"/>
      <c r="O1441" s="92"/>
      <c r="P1441" s="92"/>
      <c r="Q1441" s="92"/>
      <c r="R1441" s="92"/>
      <c r="S1441" s="92"/>
      <c r="T1441" s="92"/>
      <c r="U1441" s="92"/>
      <c r="V1441" s="92"/>
      <c r="W1441" s="92"/>
      <c r="X1441" s="92"/>
      <c r="Y1441" s="92"/>
      <c r="Z1441" s="92"/>
      <c r="AA1441" s="92"/>
      <c r="AB1441" s="92"/>
      <c r="AC1441" s="92"/>
      <c r="AD1441" s="92"/>
      <c r="AE1441" s="92"/>
      <c r="AF1441" s="92"/>
      <c r="AG1441" s="92"/>
      <c r="AH1441" s="92"/>
      <c r="AI1441" s="92"/>
      <c r="AJ1441" s="92"/>
      <c r="AK1441" s="92"/>
      <c r="AL1441" s="92"/>
      <c r="AM1441" s="92"/>
      <c r="AN1441" s="92"/>
      <c r="AO1441" s="92"/>
      <c r="AP1441" s="92"/>
      <c r="AQ1441" s="92"/>
      <c r="AR1441" s="92"/>
      <c r="AS1441" s="92"/>
      <c r="AT1441" s="92"/>
      <c r="AU1441" s="92"/>
      <c r="AV1441" s="92"/>
      <c r="AW1441" s="92"/>
      <c r="AX1441" s="92"/>
      <c r="AY1441" s="92"/>
      <c r="AZ1441" s="92"/>
      <c r="BA1441" s="92"/>
      <c r="BB1441" s="92"/>
      <c r="BC1441" s="92"/>
      <c r="BD1441" s="92"/>
      <c r="BE1441" s="92"/>
      <c r="BF1441" s="92"/>
      <c r="BG1441" s="92"/>
      <c r="BH1441" s="92"/>
      <c r="BI1441" s="92"/>
      <c r="BJ1441" s="92"/>
      <c r="BK1441" s="92"/>
      <c r="BL1441" s="92"/>
      <c r="BM1441" s="92"/>
      <c r="BN1441" s="92"/>
      <c r="BO1441" s="92"/>
      <c r="BP1441" s="92"/>
      <c r="BQ1441" s="92"/>
      <c r="BR1441" s="92"/>
      <c r="BS1441" s="92"/>
      <c r="BT1441" s="92"/>
      <c r="BU1441" s="92"/>
      <c r="BV1441" s="92"/>
      <c r="BW1441" s="92"/>
      <c r="BX1441" s="92"/>
      <c r="BY1441" s="92"/>
      <c r="BZ1441" s="92"/>
      <c r="CA1441" s="92"/>
      <c r="CB1441" s="92"/>
      <c r="CC1441" s="92"/>
      <c r="CD1441" s="92"/>
      <c r="CE1441" s="92"/>
      <c r="CF1441" s="92"/>
      <c r="CG1441" s="92"/>
      <c r="CH1441" s="92"/>
      <c r="CI1441" s="92"/>
      <c r="CJ1441" s="92"/>
      <c r="CK1441" s="92"/>
      <c r="CL1441" s="92"/>
      <c r="CM1441" s="92"/>
      <c r="CN1441" s="92"/>
      <c r="CO1441" s="92"/>
      <c r="CP1441" s="92"/>
      <c r="CQ1441" s="92"/>
      <c r="CR1441" s="92"/>
      <c r="CS1441" s="92"/>
      <c r="CT1441" s="92"/>
    </row>
    <row r="1442" spans="1:98" s="94" customFormat="1" ht="30" customHeight="1">
      <c r="A1442" s="87">
        <v>147</v>
      </c>
      <c r="B1442" s="87"/>
      <c r="C1442" s="87" t="s">
        <v>2891</v>
      </c>
      <c r="D1442" s="87" t="s">
        <v>2732</v>
      </c>
      <c r="E1442" s="87" t="s">
        <v>2803</v>
      </c>
      <c r="F1442" s="87" t="s">
        <v>2892</v>
      </c>
      <c r="G1442" s="86" t="s">
        <v>3574</v>
      </c>
      <c r="H1442" s="203">
        <v>6597</v>
      </c>
      <c r="I1442" s="203"/>
      <c r="J1442" s="203"/>
      <c r="K1442" s="87" t="s">
        <v>5414</v>
      </c>
      <c r="L1442" s="87" t="s">
        <v>2893</v>
      </c>
      <c r="M1442" s="87"/>
      <c r="N1442" s="92"/>
      <c r="O1442" s="92"/>
      <c r="P1442" s="92"/>
      <c r="Q1442" s="92"/>
      <c r="R1442" s="92"/>
      <c r="S1442" s="92"/>
      <c r="T1442" s="92"/>
      <c r="U1442" s="92"/>
      <c r="V1442" s="92"/>
      <c r="W1442" s="92"/>
      <c r="X1442" s="92"/>
      <c r="Y1442" s="92"/>
      <c r="Z1442" s="92"/>
      <c r="AA1442" s="92"/>
      <c r="AB1442" s="92"/>
      <c r="AC1442" s="92"/>
      <c r="AD1442" s="92"/>
      <c r="AE1442" s="92"/>
      <c r="AF1442" s="92"/>
      <c r="AG1442" s="92"/>
      <c r="AH1442" s="92"/>
      <c r="AI1442" s="92"/>
      <c r="AJ1442" s="92"/>
      <c r="AK1442" s="92"/>
      <c r="AL1442" s="92"/>
      <c r="AM1442" s="92"/>
      <c r="AN1442" s="92"/>
      <c r="AO1442" s="92"/>
      <c r="AP1442" s="92"/>
      <c r="AQ1442" s="92"/>
      <c r="AR1442" s="92"/>
      <c r="AS1442" s="92"/>
      <c r="AT1442" s="92"/>
      <c r="AU1442" s="92"/>
      <c r="AV1442" s="92"/>
      <c r="AW1442" s="92"/>
      <c r="AX1442" s="92"/>
      <c r="AY1442" s="92"/>
      <c r="AZ1442" s="92"/>
      <c r="BA1442" s="92"/>
      <c r="BB1442" s="92"/>
      <c r="BC1442" s="92"/>
      <c r="BD1442" s="92"/>
      <c r="BE1442" s="92"/>
      <c r="BF1442" s="92"/>
      <c r="BG1442" s="92"/>
      <c r="BH1442" s="92"/>
      <c r="BI1442" s="92"/>
      <c r="BJ1442" s="92"/>
      <c r="BK1442" s="92"/>
      <c r="BL1442" s="92"/>
      <c r="BM1442" s="92"/>
      <c r="BN1442" s="92"/>
      <c r="BO1442" s="92"/>
      <c r="BP1442" s="92"/>
      <c r="BQ1442" s="92"/>
      <c r="BR1442" s="92"/>
      <c r="BS1442" s="92"/>
      <c r="BT1442" s="92"/>
      <c r="BU1442" s="92"/>
      <c r="BV1442" s="92"/>
      <c r="BW1442" s="92"/>
      <c r="BX1442" s="92"/>
      <c r="BY1442" s="92"/>
      <c r="BZ1442" s="92"/>
      <c r="CA1442" s="92"/>
      <c r="CB1442" s="92"/>
      <c r="CC1442" s="92"/>
      <c r="CD1442" s="92"/>
      <c r="CE1442" s="92"/>
      <c r="CF1442" s="92"/>
      <c r="CG1442" s="92"/>
      <c r="CH1442" s="92"/>
      <c r="CI1442" s="92"/>
      <c r="CJ1442" s="92"/>
      <c r="CK1442" s="92"/>
      <c r="CL1442" s="92"/>
      <c r="CM1442" s="92"/>
      <c r="CN1442" s="92"/>
      <c r="CO1442" s="92"/>
      <c r="CP1442" s="92"/>
      <c r="CQ1442" s="92"/>
      <c r="CR1442" s="92"/>
      <c r="CS1442" s="92"/>
      <c r="CT1442" s="92"/>
    </row>
    <row r="1443" spans="1:98" s="94" customFormat="1" ht="38.25">
      <c r="A1443" s="87">
        <v>148</v>
      </c>
      <c r="B1443" s="87"/>
      <c r="C1443" s="87" t="s">
        <v>2891</v>
      </c>
      <c r="D1443" s="87" t="s">
        <v>2732</v>
      </c>
      <c r="E1443" s="87" t="s">
        <v>2894</v>
      </c>
      <c r="F1443" s="87" t="s">
        <v>2895</v>
      </c>
      <c r="G1443" s="86" t="s">
        <v>3574</v>
      </c>
      <c r="H1443" s="203">
        <v>3000</v>
      </c>
      <c r="I1443" s="203"/>
      <c r="J1443" s="203"/>
      <c r="K1443" s="87" t="s">
        <v>5414</v>
      </c>
      <c r="L1443" s="87" t="s">
        <v>2896</v>
      </c>
      <c r="M1443" s="87"/>
      <c r="N1443" s="92"/>
      <c r="O1443" s="92"/>
      <c r="P1443" s="92"/>
      <c r="Q1443" s="92"/>
      <c r="R1443" s="92"/>
      <c r="S1443" s="92"/>
      <c r="T1443" s="92"/>
      <c r="U1443" s="92"/>
      <c r="V1443" s="92"/>
      <c r="W1443" s="92"/>
      <c r="X1443" s="92"/>
      <c r="Y1443" s="92"/>
      <c r="Z1443" s="92"/>
      <c r="AA1443" s="92"/>
      <c r="AB1443" s="92"/>
      <c r="AC1443" s="92"/>
      <c r="AD1443" s="92"/>
      <c r="AE1443" s="92"/>
      <c r="AF1443" s="92"/>
      <c r="AG1443" s="92"/>
      <c r="AH1443" s="92"/>
      <c r="AI1443" s="92"/>
      <c r="AJ1443" s="92"/>
      <c r="AK1443" s="92"/>
      <c r="AL1443" s="92"/>
      <c r="AM1443" s="92"/>
      <c r="AN1443" s="92"/>
      <c r="AO1443" s="92"/>
      <c r="AP1443" s="92"/>
      <c r="AQ1443" s="92"/>
      <c r="AR1443" s="92"/>
      <c r="AS1443" s="92"/>
      <c r="AT1443" s="92"/>
      <c r="AU1443" s="92"/>
      <c r="AV1443" s="92"/>
      <c r="AW1443" s="92"/>
      <c r="AX1443" s="92"/>
      <c r="AY1443" s="92"/>
      <c r="AZ1443" s="92"/>
      <c r="BA1443" s="92"/>
      <c r="BB1443" s="92"/>
      <c r="BC1443" s="92"/>
      <c r="BD1443" s="92"/>
      <c r="BE1443" s="92"/>
      <c r="BF1443" s="92"/>
      <c r="BG1443" s="92"/>
      <c r="BH1443" s="92"/>
      <c r="BI1443" s="92"/>
      <c r="BJ1443" s="92"/>
      <c r="BK1443" s="92"/>
      <c r="BL1443" s="92"/>
      <c r="BM1443" s="92"/>
      <c r="BN1443" s="92"/>
      <c r="BO1443" s="92"/>
      <c r="BP1443" s="92"/>
      <c r="BQ1443" s="92"/>
      <c r="BR1443" s="92"/>
      <c r="BS1443" s="92"/>
      <c r="BT1443" s="92"/>
      <c r="BU1443" s="92"/>
      <c r="BV1443" s="92"/>
      <c r="BW1443" s="92"/>
      <c r="BX1443" s="92"/>
      <c r="BY1443" s="92"/>
      <c r="BZ1443" s="92"/>
      <c r="CA1443" s="92"/>
      <c r="CB1443" s="92"/>
      <c r="CC1443" s="92"/>
      <c r="CD1443" s="92"/>
      <c r="CE1443" s="92"/>
      <c r="CF1443" s="92"/>
      <c r="CG1443" s="92"/>
      <c r="CH1443" s="92"/>
      <c r="CI1443" s="92"/>
      <c r="CJ1443" s="92"/>
      <c r="CK1443" s="92"/>
      <c r="CL1443" s="92"/>
      <c r="CM1443" s="92"/>
      <c r="CN1443" s="92"/>
      <c r="CO1443" s="92"/>
      <c r="CP1443" s="92"/>
      <c r="CQ1443" s="92"/>
      <c r="CR1443" s="92"/>
      <c r="CS1443" s="92"/>
      <c r="CT1443" s="92"/>
    </row>
    <row r="1444" spans="1:98" s="94" customFormat="1" ht="38.25">
      <c r="A1444" s="87">
        <v>149</v>
      </c>
      <c r="B1444" s="89"/>
      <c r="C1444" s="84" t="s">
        <v>2897</v>
      </c>
      <c r="D1444" s="84" t="s">
        <v>2898</v>
      </c>
      <c r="E1444" s="85" t="s">
        <v>2899</v>
      </c>
      <c r="F1444" s="90" t="s">
        <v>2900</v>
      </c>
      <c r="G1444" s="90" t="s">
        <v>6172</v>
      </c>
      <c r="H1444" s="216">
        <v>145400</v>
      </c>
      <c r="I1444" s="215"/>
      <c r="J1444" s="215"/>
      <c r="K1444" s="84" t="s">
        <v>2901</v>
      </c>
      <c r="L1444" s="90" t="s">
        <v>2902</v>
      </c>
      <c r="M1444" s="89" t="s">
        <v>5226</v>
      </c>
      <c r="N1444" s="92"/>
      <c r="O1444" s="92"/>
      <c r="P1444" s="92"/>
      <c r="Q1444" s="92"/>
      <c r="R1444" s="92"/>
      <c r="S1444" s="92"/>
      <c r="T1444" s="92"/>
      <c r="U1444" s="92"/>
      <c r="V1444" s="92"/>
      <c r="W1444" s="92"/>
      <c r="X1444" s="92"/>
      <c r="Y1444" s="92"/>
      <c r="Z1444" s="92"/>
      <c r="AA1444" s="92"/>
      <c r="AB1444" s="92"/>
      <c r="AC1444" s="92"/>
      <c r="AD1444" s="92"/>
      <c r="AE1444" s="92"/>
      <c r="AF1444" s="92"/>
      <c r="AG1444" s="92"/>
      <c r="AH1444" s="92"/>
      <c r="AI1444" s="92"/>
      <c r="AJ1444" s="92"/>
      <c r="AK1444" s="92"/>
      <c r="AL1444" s="92"/>
      <c r="AM1444" s="92"/>
      <c r="AN1444" s="92"/>
      <c r="AO1444" s="92"/>
      <c r="AP1444" s="92"/>
      <c r="AQ1444" s="92"/>
      <c r="AR1444" s="92"/>
      <c r="AS1444" s="92"/>
      <c r="AT1444" s="92"/>
      <c r="AU1444" s="92"/>
      <c r="AV1444" s="92"/>
      <c r="AW1444" s="92"/>
      <c r="AX1444" s="92"/>
      <c r="AY1444" s="92"/>
      <c r="AZ1444" s="92"/>
      <c r="BA1444" s="92"/>
      <c r="BB1444" s="92"/>
      <c r="BC1444" s="92"/>
      <c r="BD1444" s="92"/>
      <c r="BE1444" s="92"/>
      <c r="BF1444" s="92"/>
      <c r="BG1444" s="92"/>
      <c r="BH1444" s="92"/>
      <c r="BI1444" s="92"/>
      <c r="BJ1444" s="92"/>
      <c r="BK1444" s="92"/>
      <c r="BL1444" s="92"/>
      <c r="BM1444" s="92"/>
      <c r="BN1444" s="92"/>
      <c r="BO1444" s="92"/>
      <c r="BP1444" s="92"/>
      <c r="BQ1444" s="92"/>
      <c r="BR1444" s="92"/>
      <c r="BS1444" s="92"/>
      <c r="BT1444" s="92"/>
      <c r="BU1444" s="92"/>
      <c r="BV1444" s="92"/>
      <c r="BW1444" s="92"/>
      <c r="BX1444" s="92"/>
      <c r="BY1444" s="92"/>
      <c r="BZ1444" s="92"/>
      <c r="CA1444" s="92"/>
      <c r="CB1444" s="92"/>
      <c r="CC1444" s="92"/>
      <c r="CD1444" s="92"/>
      <c r="CE1444" s="92"/>
      <c r="CF1444" s="92"/>
      <c r="CG1444" s="92"/>
      <c r="CH1444" s="92"/>
      <c r="CI1444" s="92"/>
      <c r="CJ1444" s="92"/>
      <c r="CK1444" s="92"/>
      <c r="CL1444" s="92"/>
      <c r="CM1444" s="92"/>
      <c r="CN1444" s="92"/>
      <c r="CO1444" s="92"/>
      <c r="CP1444" s="92"/>
      <c r="CQ1444" s="92"/>
      <c r="CR1444" s="92"/>
      <c r="CS1444" s="92"/>
      <c r="CT1444" s="92"/>
    </row>
    <row r="1445" spans="1:98" s="94" customFormat="1" ht="13.5">
      <c r="A1445" s="87"/>
      <c r="B1445" s="89"/>
      <c r="C1445" s="84" t="s">
        <v>2903</v>
      </c>
      <c r="D1445" s="84" t="s">
        <v>2904</v>
      </c>
      <c r="E1445" s="85"/>
      <c r="F1445" s="90"/>
      <c r="G1445" s="90"/>
      <c r="H1445" s="197"/>
      <c r="I1445" s="215"/>
      <c r="J1445" s="215"/>
      <c r="K1445" s="84"/>
      <c r="L1445" s="90"/>
      <c r="M1445" s="89"/>
      <c r="N1445" s="92"/>
      <c r="O1445" s="92"/>
      <c r="P1445" s="92"/>
      <c r="Q1445" s="92"/>
      <c r="R1445" s="92"/>
      <c r="S1445" s="92"/>
      <c r="T1445" s="92"/>
      <c r="U1445" s="92"/>
      <c r="V1445" s="92"/>
      <c r="W1445" s="92"/>
      <c r="X1445" s="92"/>
      <c r="Y1445" s="92"/>
      <c r="Z1445" s="92"/>
      <c r="AA1445" s="92"/>
      <c r="AB1445" s="92"/>
      <c r="AC1445" s="92"/>
      <c r="AD1445" s="92"/>
      <c r="AE1445" s="92"/>
      <c r="AF1445" s="92"/>
      <c r="AG1445" s="92"/>
      <c r="AH1445" s="92"/>
      <c r="AI1445" s="92"/>
      <c r="AJ1445" s="92"/>
      <c r="AK1445" s="92"/>
      <c r="AL1445" s="92"/>
      <c r="AM1445" s="92"/>
      <c r="AN1445" s="92"/>
      <c r="AO1445" s="92"/>
      <c r="AP1445" s="92"/>
      <c r="AQ1445" s="92"/>
      <c r="AR1445" s="92"/>
      <c r="AS1445" s="92"/>
      <c r="AT1445" s="92"/>
      <c r="AU1445" s="92"/>
      <c r="AV1445" s="92"/>
      <c r="AW1445" s="92"/>
      <c r="AX1445" s="92"/>
      <c r="AY1445" s="92"/>
      <c r="AZ1445" s="92"/>
      <c r="BA1445" s="92"/>
      <c r="BB1445" s="92"/>
      <c r="BC1445" s="92"/>
      <c r="BD1445" s="92"/>
      <c r="BE1445" s="92"/>
      <c r="BF1445" s="92"/>
      <c r="BG1445" s="92"/>
      <c r="BH1445" s="92"/>
      <c r="BI1445" s="92"/>
      <c r="BJ1445" s="92"/>
      <c r="BK1445" s="92"/>
      <c r="BL1445" s="92"/>
      <c r="BM1445" s="92"/>
      <c r="BN1445" s="92"/>
      <c r="BO1445" s="92"/>
      <c r="BP1445" s="92"/>
      <c r="BQ1445" s="92"/>
      <c r="BR1445" s="92"/>
      <c r="BS1445" s="92"/>
      <c r="BT1445" s="92"/>
      <c r="BU1445" s="92"/>
      <c r="BV1445" s="92"/>
      <c r="BW1445" s="92"/>
      <c r="BX1445" s="92"/>
      <c r="BY1445" s="92"/>
      <c r="BZ1445" s="92"/>
      <c r="CA1445" s="92"/>
      <c r="CB1445" s="92"/>
      <c r="CC1445" s="92"/>
      <c r="CD1445" s="92"/>
      <c r="CE1445" s="92"/>
      <c r="CF1445" s="92"/>
      <c r="CG1445" s="92"/>
      <c r="CH1445" s="92"/>
      <c r="CI1445" s="92"/>
      <c r="CJ1445" s="92"/>
      <c r="CK1445" s="92"/>
      <c r="CL1445" s="92"/>
      <c r="CM1445" s="92"/>
      <c r="CN1445" s="92"/>
      <c r="CO1445" s="92"/>
      <c r="CP1445" s="92"/>
      <c r="CQ1445" s="92"/>
      <c r="CR1445" s="92"/>
      <c r="CS1445" s="92"/>
      <c r="CT1445" s="92"/>
    </row>
    <row r="1446" spans="1:98" s="94" customFormat="1" ht="44.25" customHeight="1">
      <c r="A1446" s="87">
        <v>150</v>
      </c>
      <c r="B1446" s="89"/>
      <c r="C1446" s="84" t="s">
        <v>2905</v>
      </c>
      <c r="D1446" s="84" t="s">
        <v>2906</v>
      </c>
      <c r="E1446" s="85" t="s">
        <v>2907</v>
      </c>
      <c r="F1446" s="90" t="s">
        <v>2908</v>
      </c>
      <c r="G1446" s="86" t="s">
        <v>3574</v>
      </c>
      <c r="H1446" s="214">
        <v>90000</v>
      </c>
      <c r="I1446" s="215"/>
      <c r="J1446" s="215"/>
      <c r="K1446" s="84" t="s">
        <v>2901</v>
      </c>
      <c r="L1446" s="90" t="s">
        <v>2909</v>
      </c>
      <c r="M1446" s="89"/>
      <c r="N1446" s="92"/>
      <c r="O1446" s="92"/>
      <c r="P1446" s="92"/>
      <c r="Q1446" s="92"/>
      <c r="R1446" s="92"/>
      <c r="S1446" s="92"/>
      <c r="T1446" s="92"/>
      <c r="U1446" s="92"/>
      <c r="V1446" s="92"/>
      <c r="W1446" s="92"/>
      <c r="X1446" s="92"/>
      <c r="Y1446" s="92"/>
      <c r="Z1446" s="92"/>
      <c r="AA1446" s="92"/>
      <c r="AB1446" s="92"/>
      <c r="AC1446" s="92"/>
      <c r="AD1446" s="92"/>
      <c r="AE1446" s="92"/>
      <c r="AF1446" s="92"/>
      <c r="AG1446" s="92"/>
      <c r="AH1446" s="92"/>
      <c r="AI1446" s="92"/>
      <c r="AJ1446" s="92"/>
      <c r="AK1446" s="92"/>
      <c r="AL1446" s="92"/>
      <c r="AM1446" s="92"/>
      <c r="AN1446" s="92"/>
      <c r="AO1446" s="92"/>
      <c r="AP1446" s="92"/>
      <c r="AQ1446" s="92"/>
      <c r="AR1446" s="92"/>
      <c r="AS1446" s="92"/>
      <c r="AT1446" s="92"/>
      <c r="AU1446" s="92"/>
      <c r="AV1446" s="92"/>
      <c r="AW1446" s="92"/>
      <c r="AX1446" s="92"/>
      <c r="AY1446" s="92"/>
      <c r="AZ1446" s="92"/>
      <c r="BA1446" s="92"/>
      <c r="BB1446" s="92"/>
      <c r="BC1446" s="92"/>
      <c r="BD1446" s="92"/>
      <c r="BE1446" s="92"/>
      <c r="BF1446" s="92"/>
      <c r="BG1446" s="92"/>
      <c r="BH1446" s="92"/>
      <c r="BI1446" s="92"/>
      <c r="BJ1446" s="92"/>
      <c r="BK1446" s="92"/>
      <c r="BL1446" s="92"/>
      <c r="BM1446" s="92"/>
      <c r="BN1446" s="92"/>
      <c r="BO1446" s="92"/>
      <c r="BP1446" s="92"/>
      <c r="BQ1446" s="92"/>
      <c r="BR1446" s="92"/>
      <c r="BS1446" s="92"/>
      <c r="BT1446" s="92"/>
      <c r="BU1446" s="92"/>
      <c r="BV1446" s="92"/>
      <c r="BW1446" s="92"/>
      <c r="BX1446" s="92"/>
      <c r="BY1446" s="92"/>
      <c r="BZ1446" s="92"/>
      <c r="CA1446" s="92"/>
      <c r="CB1446" s="92"/>
      <c r="CC1446" s="92"/>
      <c r="CD1446" s="92"/>
      <c r="CE1446" s="92"/>
      <c r="CF1446" s="92"/>
      <c r="CG1446" s="92"/>
      <c r="CH1446" s="92"/>
      <c r="CI1446" s="92"/>
      <c r="CJ1446" s="92"/>
      <c r="CK1446" s="92"/>
      <c r="CL1446" s="92"/>
      <c r="CM1446" s="92"/>
      <c r="CN1446" s="92"/>
      <c r="CO1446" s="92"/>
      <c r="CP1446" s="92"/>
      <c r="CQ1446" s="92"/>
      <c r="CR1446" s="92"/>
      <c r="CS1446" s="92"/>
      <c r="CT1446" s="92"/>
    </row>
    <row r="1447" spans="1:98" s="94" customFormat="1" ht="27" customHeight="1">
      <c r="A1447" s="87">
        <v>151</v>
      </c>
      <c r="B1447" s="89"/>
      <c r="C1447" s="84" t="s">
        <v>2910</v>
      </c>
      <c r="D1447" s="84" t="s">
        <v>2906</v>
      </c>
      <c r="E1447" s="85" t="s">
        <v>2911</v>
      </c>
      <c r="F1447" s="90" t="s">
        <v>2912</v>
      </c>
      <c r="G1447" s="86" t="s">
        <v>3574</v>
      </c>
      <c r="H1447" s="214">
        <v>103910</v>
      </c>
      <c r="I1447" s="215"/>
      <c r="J1447" s="215"/>
      <c r="K1447" s="84" t="s">
        <v>2901</v>
      </c>
      <c r="L1447" s="90" t="s">
        <v>2913</v>
      </c>
      <c r="M1447" s="89"/>
      <c r="N1447" s="92"/>
      <c r="O1447" s="92"/>
      <c r="P1447" s="92"/>
      <c r="Q1447" s="92"/>
      <c r="R1447" s="92"/>
      <c r="S1447" s="92"/>
      <c r="T1447" s="92"/>
      <c r="U1447" s="92"/>
      <c r="V1447" s="92"/>
      <c r="W1447" s="92"/>
      <c r="X1447" s="92"/>
      <c r="Y1447" s="92"/>
      <c r="Z1447" s="92"/>
      <c r="AA1447" s="92"/>
      <c r="AB1447" s="92"/>
      <c r="AC1447" s="92"/>
      <c r="AD1447" s="92"/>
      <c r="AE1447" s="92"/>
      <c r="AF1447" s="92"/>
      <c r="AG1447" s="92"/>
      <c r="AH1447" s="92"/>
      <c r="AI1447" s="92"/>
      <c r="AJ1447" s="92"/>
      <c r="AK1447" s="92"/>
      <c r="AL1447" s="92"/>
      <c r="AM1447" s="92"/>
      <c r="AN1447" s="92"/>
      <c r="AO1447" s="92"/>
      <c r="AP1447" s="92"/>
      <c r="AQ1447" s="92"/>
      <c r="AR1447" s="92"/>
      <c r="AS1447" s="92"/>
      <c r="AT1447" s="92"/>
      <c r="AU1447" s="92"/>
      <c r="AV1447" s="92"/>
      <c r="AW1447" s="92"/>
      <c r="AX1447" s="92"/>
      <c r="AY1447" s="92"/>
      <c r="AZ1447" s="92"/>
      <c r="BA1447" s="92"/>
      <c r="BB1447" s="92"/>
      <c r="BC1447" s="92"/>
      <c r="BD1447" s="92"/>
      <c r="BE1447" s="92"/>
      <c r="BF1447" s="92"/>
      <c r="BG1447" s="92"/>
      <c r="BH1447" s="92"/>
      <c r="BI1447" s="92"/>
      <c r="BJ1447" s="92"/>
      <c r="BK1447" s="92"/>
      <c r="BL1447" s="92"/>
      <c r="BM1447" s="92"/>
      <c r="BN1447" s="92"/>
      <c r="BO1447" s="92"/>
      <c r="BP1447" s="92"/>
      <c r="BQ1447" s="92"/>
      <c r="BR1447" s="92"/>
      <c r="BS1447" s="92"/>
      <c r="BT1447" s="92"/>
      <c r="BU1447" s="92"/>
      <c r="BV1447" s="92"/>
      <c r="BW1447" s="92"/>
      <c r="BX1447" s="92"/>
      <c r="BY1447" s="92"/>
      <c r="BZ1447" s="92"/>
      <c r="CA1447" s="92"/>
      <c r="CB1447" s="92"/>
      <c r="CC1447" s="92"/>
      <c r="CD1447" s="92"/>
      <c r="CE1447" s="92"/>
      <c r="CF1447" s="92"/>
      <c r="CG1447" s="92"/>
      <c r="CH1447" s="92"/>
      <c r="CI1447" s="92"/>
      <c r="CJ1447" s="92"/>
      <c r="CK1447" s="92"/>
      <c r="CL1447" s="92"/>
      <c r="CM1447" s="92"/>
      <c r="CN1447" s="92"/>
      <c r="CO1447" s="92"/>
      <c r="CP1447" s="92"/>
      <c r="CQ1447" s="92"/>
      <c r="CR1447" s="92"/>
      <c r="CS1447" s="92"/>
      <c r="CT1447" s="92"/>
    </row>
    <row r="1448" spans="1:98" s="94" customFormat="1" ht="26.25">
      <c r="A1448" s="87">
        <v>152</v>
      </c>
      <c r="B1448" s="89"/>
      <c r="C1448" s="84" t="s">
        <v>2914</v>
      </c>
      <c r="D1448" s="84" t="s">
        <v>2915</v>
      </c>
      <c r="E1448" s="84" t="s">
        <v>2916</v>
      </c>
      <c r="F1448" s="90" t="s">
        <v>2917</v>
      </c>
      <c r="G1448" s="86" t="s">
        <v>3574</v>
      </c>
      <c r="H1448" s="214">
        <v>3137</v>
      </c>
      <c r="I1448" s="215"/>
      <c r="J1448" s="215"/>
      <c r="K1448" s="84" t="s">
        <v>2918</v>
      </c>
      <c r="L1448" s="90" t="s">
        <v>2919</v>
      </c>
      <c r="M1448" s="89"/>
      <c r="N1448" s="92"/>
      <c r="O1448" s="92"/>
      <c r="P1448" s="92"/>
      <c r="Q1448" s="92"/>
      <c r="R1448" s="92"/>
      <c r="S1448" s="92"/>
      <c r="T1448" s="92"/>
      <c r="U1448" s="92"/>
      <c r="V1448" s="92"/>
      <c r="W1448" s="92"/>
      <c r="X1448" s="92"/>
      <c r="Y1448" s="92"/>
      <c r="Z1448" s="92"/>
      <c r="AA1448" s="92"/>
      <c r="AB1448" s="92"/>
      <c r="AC1448" s="92"/>
      <c r="AD1448" s="92"/>
      <c r="AE1448" s="92"/>
      <c r="AF1448" s="92"/>
      <c r="AG1448" s="92"/>
      <c r="AH1448" s="92"/>
      <c r="AI1448" s="92"/>
      <c r="AJ1448" s="92"/>
      <c r="AK1448" s="92"/>
      <c r="AL1448" s="92"/>
      <c r="AM1448" s="92"/>
      <c r="AN1448" s="92"/>
      <c r="AO1448" s="92"/>
      <c r="AP1448" s="92"/>
      <c r="AQ1448" s="92"/>
      <c r="AR1448" s="92"/>
      <c r="AS1448" s="92"/>
      <c r="AT1448" s="92"/>
      <c r="AU1448" s="92"/>
      <c r="AV1448" s="92"/>
      <c r="AW1448" s="92"/>
      <c r="AX1448" s="92"/>
      <c r="AY1448" s="92"/>
      <c r="AZ1448" s="92"/>
      <c r="BA1448" s="92"/>
      <c r="BB1448" s="92"/>
      <c r="BC1448" s="92"/>
      <c r="BD1448" s="92"/>
      <c r="BE1448" s="92"/>
      <c r="BF1448" s="92"/>
      <c r="BG1448" s="92"/>
      <c r="BH1448" s="92"/>
      <c r="BI1448" s="92"/>
      <c r="BJ1448" s="92"/>
      <c r="BK1448" s="92"/>
      <c r="BL1448" s="92"/>
      <c r="BM1448" s="92"/>
      <c r="BN1448" s="92"/>
      <c r="BO1448" s="92"/>
      <c r="BP1448" s="92"/>
      <c r="BQ1448" s="92"/>
      <c r="BR1448" s="92"/>
      <c r="BS1448" s="92"/>
      <c r="BT1448" s="92"/>
      <c r="BU1448" s="92"/>
      <c r="BV1448" s="92"/>
      <c r="BW1448" s="92"/>
      <c r="BX1448" s="92"/>
      <c r="BY1448" s="92"/>
      <c r="BZ1448" s="92"/>
      <c r="CA1448" s="92"/>
      <c r="CB1448" s="92"/>
      <c r="CC1448" s="92"/>
      <c r="CD1448" s="92"/>
      <c r="CE1448" s="92"/>
      <c r="CF1448" s="92"/>
      <c r="CG1448" s="92"/>
      <c r="CH1448" s="92"/>
      <c r="CI1448" s="92"/>
      <c r="CJ1448" s="92"/>
      <c r="CK1448" s="92"/>
      <c r="CL1448" s="92"/>
      <c r="CM1448" s="92"/>
      <c r="CN1448" s="92"/>
      <c r="CO1448" s="92"/>
      <c r="CP1448" s="92"/>
      <c r="CQ1448" s="92"/>
      <c r="CR1448" s="92"/>
      <c r="CS1448" s="92"/>
      <c r="CT1448" s="92"/>
    </row>
    <row r="1449" spans="1:98" s="94" customFormat="1" ht="41.25" customHeight="1">
      <c r="A1449" s="87">
        <v>153</v>
      </c>
      <c r="B1449" s="89"/>
      <c r="C1449" s="84" t="s">
        <v>2920</v>
      </c>
      <c r="D1449" s="84" t="s">
        <v>2921</v>
      </c>
      <c r="E1449" s="84" t="s">
        <v>2922</v>
      </c>
      <c r="F1449" s="90" t="s">
        <v>2923</v>
      </c>
      <c r="G1449" s="86" t="s">
        <v>3574</v>
      </c>
      <c r="H1449" s="216">
        <v>5626</v>
      </c>
      <c r="I1449" s="215"/>
      <c r="J1449" s="215"/>
      <c r="K1449" s="84" t="s">
        <v>2729</v>
      </c>
      <c r="L1449" s="90" t="s">
        <v>2924</v>
      </c>
      <c r="M1449" s="89"/>
      <c r="N1449" s="92"/>
      <c r="O1449" s="92"/>
      <c r="P1449" s="92"/>
      <c r="Q1449" s="92"/>
      <c r="R1449" s="92"/>
      <c r="S1449" s="92"/>
      <c r="T1449" s="92"/>
      <c r="U1449" s="92"/>
      <c r="V1449" s="92"/>
      <c r="W1449" s="92"/>
      <c r="X1449" s="92"/>
      <c r="Y1449" s="92"/>
      <c r="Z1449" s="92"/>
      <c r="AA1449" s="92"/>
      <c r="AB1449" s="92"/>
      <c r="AC1449" s="92"/>
      <c r="AD1449" s="92"/>
      <c r="AE1449" s="92"/>
      <c r="AF1449" s="92"/>
      <c r="AG1449" s="92"/>
      <c r="AH1449" s="92"/>
      <c r="AI1449" s="92"/>
      <c r="AJ1449" s="92"/>
      <c r="AK1449" s="92"/>
      <c r="AL1449" s="92"/>
      <c r="AM1449" s="92"/>
      <c r="AN1449" s="92"/>
      <c r="AO1449" s="92"/>
      <c r="AP1449" s="92"/>
      <c r="AQ1449" s="92"/>
      <c r="AR1449" s="92"/>
      <c r="AS1449" s="92"/>
      <c r="AT1449" s="92"/>
      <c r="AU1449" s="92"/>
      <c r="AV1449" s="92"/>
      <c r="AW1449" s="92"/>
      <c r="AX1449" s="92"/>
      <c r="AY1449" s="92"/>
      <c r="AZ1449" s="92"/>
      <c r="BA1449" s="92"/>
      <c r="BB1449" s="92"/>
      <c r="BC1449" s="92"/>
      <c r="BD1449" s="92"/>
      <c r="BE1449" s="92"/>
      <c r="BF1449" s="92"/>
      <c r="BG1449" s="92"/>
      <c r="BH1449" s="92"/>
      <c r="BI1449" s="92"/>
      <c r="BJ1449" s="92"/>
      <c r="BK1449" s="92"/>
      <c r="BL1449" s="92"/>
      <c r="BM1449" s="92"/>
      <c r="BN1449" s="92"/>
      <c r="BO1449" s="92"/>
      <c r="BP1449" s="92"/>
      <c r="BQ1449" s="92"/>
      <c r="BR1449" s="92"/>
      <c r="BS1449" s="92"/>
      <c r="BT1449" s="92"/>
      <c r="BU1449" s="92"/>
      <c r="BV1449" s="92"/>
      <c r="BW1449" s="92"/>
      <c r="BX1449" s="92"/>
      <c r="BY1449" s="92"/>
      <c r="BZ1449" s="92"/>
      <c r="CA1449" s="92"/>
      <c r="CB1449" s="92"/>
      <c r="CC1449" s="92"/>
      <c r="CD1449" s="92"/>
      <c r="CE1449" s="92"/>
      <c r="CF1449" s="92"/>
      <c r="CG1449" s="92"/>
      <c r="CH1449" s="92"/>
      <c r="CI1449" s="92"/>
      <c r="CJ1449" s="92"/>
      <c r="CK1449" s="92"/>
      <c r="CL1449" s="92"/>
      <c r="CM1449" s="92"/>
      <c r="CN1449" s="92"/>
      <c r="CO1449" s="92"/>
      <c r="CP1449" s="92"/>
      <c r="CQ1449" s="92"/>
      <c r="CR1449" s="92"/>
      <c r="CS1449" s="92"/>
      <c r="CT1449" s="92"/>
    </row>
    <row r="1450" spans="1:98" s="94" customFormat="1" ht="27" customHeight="1">
      <c r="A1450" s="87">
        <v>154</v>
      </c>
      <c r="B1450" s="89"/>
      <c r="C1450" s="85" t="s">
        <v>2925</v>
      </c>
      <c r="D1450" s="85" t="s">
        <v>2898</v>
      </c>
      <c r="E1450" s="85" t="s">
        <v>2926</v>
      </c>
      <c r="F1450" s="85" t="s">
        <v>2927</v>
      </c>
      <c r="G1450" s="86" t="s">
        <v>3574</v>
      </c>
      <c r="H1450" s="214">
        <v>5028</v>
      </c>
      <c r="I1450" s="215"/>
      <c r="J1450" s="215"/>
      <c r="K1450" s="84" t="s">
        <v>5243</v>
      </c>
      <c r="L1450" s="85" t="s">
        <v>2928</v>
      </c>
      <c r="M1450" s="89"/>
      <c r="N1450" s="92"/>
      <c r="O1450" s="92"/>
      <c r="P1450" s="92"/>
      <c r="Q1450" s="92"/>
      <c r="R1450" s="92"/>
      <c r="S1450" s="92"/>
      <c r="T1450" s="92"/>
      <c r="U1450" s="92"/>
      <c r="V1450" s="92"/>
      <c r="W1450" s="92"/>
      <c r="X1450" s="92"/>
      <c r="Y1450" s="92"/>
      <c r="Z1450" s="92"/>
      <c r="AA1450" s="92"/>
      <c r="AB1450" s="92"/>
      <c r="AC1450" s="92"/>
      <c r="AD1450" s="92"/>
      <c r="AE1450" s="92"/>
      <c r="AF1450" s="92"/>
      <c r="AG1450" s="92"/>
      <c r="AH1450" s="92"/>
      <c r="AI1450" s="92"/>
      <c r="AJ1450" s="92"/>
      <c r="AK1450" s="92"/>
      <c r="AL1450" s="92"/>
      <c r="AM1450" s="92"/>
      <c r="AN1450" s="92"/>
      <c r="AO1450" s="92"/>
      <c r="AP1450" s="92"/>
      <c r="AQ1450" s="92"/>
      <c r="AR1450" s="92"/>
      <c r="AS1450" s="92"/>
      <c r="AT1450" s="92"/>
      <c r="AU1450" s="92"/>
      <c r="AV1450" s="92"/>
      <c r="AW1450" s="92"/>
      <c r="AX1450" s="92"/>
      <c r="AY1450" s="92"/>
      <c r="AZ1450" s="92"/>
      <c r="BA1450" s="92"/>
      <c r="BB1450" s="92"/>
      <c r="BC1450" s="92"/>
      <c r="BD1450" s="92"/>
      <c r="BE1450" s="92"/>
      <c r="BF1450" s="92"/>
      <c r="BG1450" s="92"/>
      <c r="BH1450" s="92"/>
      <c r="BI1450" s="92"/>
      <c r="BJ1450" s="92"/>
      <c r="BK1450" s="92"/>
      <c r="BL1450" s="92"/>
      <c r="BM1450" s="92"/>
      <c r="BN1450" s="92"/>
      <c r="BO1450" s="92"/>
      <c r="BP1450" s="92"/>
      <c r="BQ1450" s="92"/>
      <c r="BR1450" s="92"/>
      <c r="BS1450" s="92"/>
      <c r="BT1450" s="92"/>
      <c r="BU1450" s="92"/>
      <c r="BV1450" s="92"/>
      <c r="BW1450" s="92"/>
      <c r="BX1450" s="92"/>
      <c r="BY1450" s="92"/>
      <c r="BZ1450" s="92"/>
      <c r="CA1450" s="92"/>
      <c r="CB1450" s="92"/>
      <c r="CC1450" s="92"/>
      <c r="CD1450" s="92"/>
      <c r="CE1450" s="92"/>
      <c r="CF1450" s="92"/>
      <c r="CG1450" s="92"/>
      <c r="CH1450" s="92"/>
      <c r="CI1450" s="92"/>
      <c r="CJ1450" s="92"/>
      <c r="CK1450" s="92"/>
      <c r="CL1450" s="92"/>
      <c r="CM1450" s="92"/>
      <c r="CN1450" s="92"/>
      <c r="CO1450" s="92"/>
      <c r="CP1450" s="92"/>
      <c r="CQ1450" s="92"/>
      <c r="CR1450" s="92"/>
      <c r="CS1450" s="92"/>
      <c r="CT1450" s="92"/>
    </row>
    <row r="1451" spans="1:98" s="94" customFormat="1" ht="26.25">
      <c r="A1451" s="87">
        <v>155</v>
      </c>
      <c r="B1451" s="89"/>
      <c r="C1451" s="84" t="s">
        <v>2929</v>
      </c>
      <c r="D1451" s="84" t="s">
        <v>2898</v>
      </c>
      <c r="E1451" s="84" t="s">
        <v>2930</v>
      </c>
      <c r="F1451" s="84" t="s">
        <v>2931</v>
      </c>
      <c r="G1451" s="86" t="s">
        <v>3574</v>
      </c>
      <c r="H1451" s="216">
        <v>3200</v>
      </c>
      <c r="I1451" s="215"/>
      <c r="J1451" s="215"/>
      <c r="K1451" s="84" t="s">
        <v>5243</v>
      </c>
      <c r="L1451" s="84" t="s">
        <v>2932</v>
      </c>
      <c r="M1451" s="89"/>
      <c r="N1451" s="92"/>
      <c r="O1451" s="92"/>
      <c r="P1451" s="92"/>
      <c r="Q1451" s="92"/>
      <c r="R1451" s="92"/>
      <c r="S1451" s="92"/>
      <c r="T1451" s="92"/>
      <c r="U1451" s="92"/>
      <c r="V1451" s="92"/>
      <c r="W1451" s="92"/>
      <c r="X1451" s="92"/>
      <c r="Y1451" s="92"/>
      <c r="Z1451" s="92"/>
      <c r="AA1451" s="92"/>
      <c r="AB1451" s="92"/>
      <c r="AC1451" s="92"/>
      <c r="AD1451" s="92"/>
      <c r="AE1451" s="92"/>
      <c r="AF1451" s="92"/>
      <c r="AG1451" s="92"/>
      <c r="AH1451" s="92"/>
      <c r="AI1451" s="92"/>
      <c r="AJ1451" s="92"/>
      <c r="AK1451" s="92"/>
      <c r="AL1451" s="92"/>
      <c r="AM1451" s="92"/>
      <c r="AN1451" s="92"/>
      <c r="AO1451" s="92"/>
      <c r="AP1451" s="92"/>
      <c r="AQ1451" s="92"/>
      <c r="AR1451" s="92"/>
      <c r="AS1451" s="92"/>
      <c r="AT1451" s="92"/>
      <c r="AU1451" s="92"/>
      <c r="AV1451" s="92"/>
      <c r="AW1451" s="92"/>
      <c r="AX1451" s="92"/>
      <c r="AY1451" s="92"/>
      <c r="AZ1451" s="92"/>
      <c r="BA1451" s="92"/>
      <c r="BB1451" s="92"/>
      <c r="BC1451" s="92"/>
      <c r="BD1451" s="92"/>
      <c r="BE1451" s="92"/>
      <c r="BF1451" s="92"/>
      <c r="BG1451" s="92"/>
      <c r="BH1451" s="92"/>
      <c r="BI1451" s="92"/>
      <c r="BJ1451" s="92"/>
      <c r="BK1451" s="92"/>
      <c r="BL1451" s="92"/>
      <c r="BM1451" s="92"/>
      <c r="BN1451" s="92"/>
      <c r="BO1451" s="92"/>
      <c r="BP1451" s="92"/>
      <c r="BQ1451" s="92"/>
      <c r="BR1451" s="92"/>
      <c r="BS1451" s="92"/>
      <c r="BT1451" s="92"/>
      <c r="BU1451" s="92"/>
      <c r="BV1451" s="92"/>
      <c r="BW1451" s="92"/>
      <c r="BX1451" s="92"/>
      <c r="BY1451" s="92"/>
      <c r="BZ1451" s="92"/>
      <c r="CA1451" s="92"/>
      <c r="CB1451" s="92"/>
      <c r="CC1451" s="92"/>
      <c r="CD1451" s="92"/>
      <c r="CE1451" s="92"/>
      <c r="CF1451" s="92"/>
      <c r="CG1451" s="92"/>
      <c r="CH1451" s="92"/>
      <c r="CI1451" s="92"/>
      <c r="CJ1451" s="92"/>
      <c r="CK1451" s="92"/>
      <c r="CL1451" s="92"/>
      <c r="CM1451" s="92"/>
      <c r="CN1451" s="92"/>
      <c r="CO1451" s="92"/>
      <c r="CP1451" s="92"/>
      <c r="CQ1451" s="92"/>
      <c r="CR1451" s="92"/>
      <c r="CS1451" s="92"/>
      <c r="CT1451" s="92"/>
    </row>
    <row r="1452" spans="1:98" s="94" customFormat="1" ht="26.25">
      <c r="A1452" s="87">
        <v>156</v>
      </c>
      <c r="B1452" s="89"/>
      <c r="C1452" s="84" t="s">
        <v>2933</v>
      </c>
      <c r="D1452" s="84" t="s">
        <v>2898</v>
      </c>
      <c r="E1452" s="84" t="s">
        <v>2930</v>
      </c>
      <c r="F1452" s="84" t="s">
        <v>2934</v>
      </c>
      <c r="G1452" s="86" t="s">
        <v>3574</v>
      </c>
      <c r="H1452" s="197">
        <v>5400</v>
      </c>
      <c r="I1452" s="215"/>
      <c r="J1452" s="215"/>
      <c r="K1452" s="84" t="s">
        <v>5243</v>
      </c>
      <c r="L1452" s="84" t="s">
        <v>2935</v>
      </c>
      <c r="M1452" s="89"/>
      <c r="N1452" s="92"/>
      <c r="O1452" s="92"/>
      <c r="P1452" s="92"/>
      <c r="Q1452" s="92"/>
      <c r="R1452" s="92"/>
      <c r="S1452" s="92"/>
      <c r="T1452" s="92"/>
      <c r="U1452" s="92"/>
      <c r="V1452" s="92"/>
      <c r="W1452" s="92"/>
      <c r="X1452" s="92"/>
      <c r="Y1452" s="92"/>
      <c r="Z1452" s="92"/>
      <c r="AA1452" s="92"/>
      <c r="AB1452" s="92"/>
      <c r="AC1452" s="92"/>
      <c r="AD1452" s="92"/>
      <c r="AE1452" s="92"/>
      <c r="AF1452" s="92"/>
      <c r="AG1452" s="92"/>
      <c r="AH1452" s="92"/>
      <c r="AI1452" s="92"/>
      <c r="AJ1452" s="92"/>
      <c r="AK1452" s="92"/>
      <c r="AL1452" s="92"/>
      <c r="AM1452" s="92"/>
      <c r="AN1452" s="92"/>
      <c r="AO1452" s="92"/>
      <c r="AP1452" s="92"/>
      <c r="AQ1452" s="92"/>
      <c r="AR1452" s="92"/>
      <c r="AS1452" s="92"/>
      <c r="AT1452" s="92"/>
      <c r="AU1452" s="92"/>
      <c r="AV1452" s="92"/>
      <c r="AW1452" s="92"/>
      <c r="AX1452" s="92"/>
      <c r="AY1452" s="92"/>
      <c r="AZ1452" s="92"/>
      <c r="BA1452" s="92"/>
      <c r="BB1452" s="92"/>
      <c r="BC1452" s="92"/>
      <c r="BD1452" s="92"/>
      <c r="BE1452" s="92"/>
      <c r="BF1452" s="92"/>
      <c r="BG1452" s="92"/>
      <c r="BH1452" s="92"/>
      <c r="BI1452" s="92"/>
      <c r="BJ1452" s="92"/>
      <c r="BK1452" s="92"/>
      <c r="BL1452" s="92"/>
      <c r="BM1452" s="92"/>
      <c r="BN1452" s="92"/>
      <c r="BO1452" s="92"/>
      <c r="BP1452" s="92"/>
      <c r="BQ1452" s="92"/>
      <c r="BR1452" s="92"/>
      <c r="BS1452" s="92"/>
      <c r="BT1452" s="92"/>
      <c r="BU1452" s="92"/>
      <c r="BV1452" s="92"/>
      <c r="BW1452" s="92"/>
      <c r="BX1452" s="92"/>
      <c r="BY1452" s="92"/>
      <c r="BZ1452" s="92"/>
      <c r="CA1452" s="92"/>
      <c r="CB1452" s="92"/>
      <c r="CC1452" s="92"/>
      <c r="CD1452" s="92"/>
      <c r="CE1452" s="92"/>
      <c r="CF1452" s="92"/>
      <c r="CG1452" s="92"/>
      <c r="CH1452" s="92"/>
      <c r="CI1452" s="92"/>
      <c r="CJ1452" s="92"/>
      <c r="CK1452" s="92"/>
      <c r="CL1452" s="92"/>
      <c r="CM1452" s="92"/>
      <c r="CN1452" s="92"/>
      <c r="CO1452" s="92"/>
      <c r="CP1452" s="92"/>
      <c r="CQ1452" s="92"/>
      <c r="CR1452" s="92"/>
      <c r="CS1452" s="92"/>
      <c r="CT1452" s="92"/>
    </row>
    <row r="1453" spans="1:98" s="94" customFormat="1" ht="38.25" customHeight="1">
      <c r="A1453" s="87">
        <v>157</v>
      </c>
      <c r="B1453" s="89"/>
      <c r="C1453" s="84" t="s">
        <v>2936</v>
      </c>
      <c r="D1453" s="84" t="s">
        <v>2898</v>
      </c>
      <c r="E1453" s="84" t="s">
        <v>2930</v>
      </c>
      <c r="F1453" s="84" t="s">
        <v>2937</v>
      </c>
      <c r="G1453" s="86" t="s">
        <v>3574</v>
      </c>
      <c r="H1453" s="214">
        <v>2800</v>
      </c>
      <c r="I1453" s="215"/>
      <c r="J1453" s="215"/>
      <c r="K1453" s="84" t="s">
        <v>5243</v>
      </c>
      <c r="L1453" s="84" t="s">
        <v>2938</v>
      </c>
      <c r="M1453" s="89"/>
      <c r="N1453" s="92"/>
      <c r="O1453" s="92"/>
      <c r="P1453" s="92"/>
      <c r="Q1453" s="92"/>
      <c r="R1453" s="92"/>
      <c r="S1453" s="92"/>
      <c r="T1453" s="92"/>
      <c r="U1453" s="92"/>
      <c r="V1453" s="92"/>
      <c r="W1453" s="92"/>
      <c r="X1453" s="92"/>
      <c r="Y1453" s="92"/>
      <c r="Z1453" s="92"/>
      <c r="AA1453" s="92"/>
      <c r="AB1453" s="92"/>
      <c r="AC1453" s="92"/>
      <c r="AD1453" s="92"/>
      <c r="AE1453" s="92"/>
      <c r="AF1453" s="92"/>
      <c r="AG1453" s="92"/>
      <c r="AH1453" s="92"/>
      <c r="AI1453" s="92"/>
      <c r="AJ1453" s="92"/>
      <c r="AK1453" s="92"/>
      <c r="AL1453" s="92"/>
      <c r="AM1453" s="92"/>
      <c r="AN1453" s="92"/>
      <c r="AO1453" s="92"/>
      <c r="AP1453" s="92"/>
      <c r="AQ1453" s="92"/>
      <c r="AR1453" s="92"/>
      <c r="AS1453" s="92"/>
      <c r="AT1453" s="92"/>
      <c r="AU1453" s="92"/>
      <c r="AV1453" s="92"/>
      <c r="AW1453" s="92"/>
      <c r="AX1453" s="92"/>
      <c r="AY1453" s="92"/>
      <c r="AZ1453" s="92"/>
      <c r="BA1453" s="92"/>
      <c r="BB1453" s="92"/>
      <c r="BC1453" s="92"/>
      <c r="BD1453" s="92"/>
      <c r="BE1453" s="92"/>
      <c r="BF1453" s="92"/>
      <c r="BG1453" s="92"/>
      <c r="BH1453" s="92"/>
      <c r="BI1453" s="92"/>
      <c r="BJ1453" s="92"/>
      <c r="BK1453" s="92"/>
      <c r="BL1453" s="92"/>
      <c r="BM1453" s="92"/>
      <c r="BN1453" s="92"/>
      <c r="BO1453" s="92"/>
      <c r="BP1453" s="92"/>
      <c r="BQ1453" s="92"/>
      <c r="BR1453" s="92"/>
      <c r="BS1453" s="92"/>
      <c r="BT1453" s="92"/>
      <c r="BU1453" s="92"/>
      <c r="BV1453" s="92"/>
      <c r="BW1453" s="92"/>
      <c r="BX1453" s="92"/>
      <c r="BY1453" s="92"/>
      <c r="BZ1453" s="92"/>
      <c r="CA1453" s="92"/>
      <c r="CB1453" s="92"/>
      <c r="CC1453" s="92"/>
      <c r="CD1453" s="92"/>
      <c r="CE1453" s="92"/>
      <c r="CF1453" s="92"/>
      <c r="CG1453" s="92"/>
      <c r="CH1453" s="92"/>
      <c r="CI1453" s="92"/>
      <c r="CJ1453" s="92"/>
      <c r="CK1453" s="92"/>
      <c r="CL1453" s="92"/>
      <c r="CM1453" s="92"/>
      <c r="CN1453" s="92"/>
      <c r="CO1453" s="92"/>
      <c r="CP1453" s="92"/>
      <c r="CQ1453" s="92"/>
      <c r="CR1453" s="92"/>
      <c r="CS1453" s="92"/>
      <c r="CT1453" s="92"/>
    </row>
    <row r="1454" spans="1:98" s="94" customFormat="1" ht="30" customHeight="1">
      <c r="A1454" s="87">
        <v>158</v>
      </c>
      <c r="B1454" s="89"/>
      <c r="C1454" s="84" t="s">
        <v>2939</v>
      </c>
      <c r="D1454" s="84" t="s">
        <v>2898</v>
      </c>
      <c r="E1454" s="84" t="s">
        <v>2930</v>
      </c>
      <c r="F1454" s="84" t="s">
        <v>2940</v>
      </c>
      <c r="G1454" s="86" t="s">
        <v>3574</v>
      </c>
      <c r="H1454" s="216">
        <v>3000</v>
      </c>
      <c r="I1454" s="215"/>
      <c r="J1454" s="215"/>
      <c r="K1454" s="84" t="s">
        <v>5243</v>
      </c>
      <c r="L1454" s="84" t="s">
        <v>2941</v>
      </c>
      <c r="M1454" s="89"/>
      <c r="N1454" s="92"/>
      <c r="O1454" s="92"/>
      <c r="P1454" s="92"/>
      <c r="Q1454" s="92"/>
      <c r="R1454" s="92"/>
      <c r="S1454" s="92"/>
      <c r="T1454" s="92"/>
      <c r="U1454" s="92"/>
      <c r="V1454" s="92"/>
      <c r="W1454" s="92"/>
      <c r="X1454" s="92"/>
      <c r="Y1454" s="92"/>
      <c r="Z1454" s="92"/>
      <c r="AA1454" s="92"/>
      <c r="AB1454" s="92"/>
      <c r="AC1454" s="92"/>
      <c r="AD1454" s="92"/>
      <c r="AE1454" s="92"/>
      <c r="AF1454" s="92"/>
      <c r="AG1454" s="92"/>
      <c r="AH1454" s="92"/>
      <c r="AI1454" s="92"/>
      <c r="AJ1454" s="92"/>
      <c r="AK1454" s="92"/>
      <c r="AL1454" s="92"/>
      <c r="AM1454" s="92"/>
      <c r="AN1454" s="92"/>
      <c r="AO1454" s="92"/>
      <c r="AP1454" s="92"/>
      <c r="AQ1454" s="92"/>
      <c r="AR1454" s="92"/>
      <c r="AS1454" s="92"/>
      <c r="AT1454" s="92"/>
      <c r="AU1454" s="92"/>
      <c r="AV1454" s="92"/>
      <c r="AW1454" s="92"/>
      <c r="AX1454" s="92"/>
      <c r="AY1454" s="92"/>
      <c r="AZ1454" s="92"/>
      <c r="BA1454" s="92"/>
      <c r="BB1454" s="92"/>
      <c r="BC1454" s="92"/>
      <c r="BD1454" s="92"/>
      <c r="BE1454" s="92"/>
      <c r="BF1454" s="92"/>
      <c r="BG1454" s="92"/>
      <c r="BH1454" s="92"/>
      <c r="BI1454" s="92"/>
      <c r="BJ1454" s="92"/>
      <c r="BK1454" s="92"/>
      <c r="BL1454" s="92"/>
      <c r="BM1454" s="92"/>
      <c r="BN1454" s="92"/>
      <c r="BO1454" s="92"/>
      <c r="BP1454" s="92"/>
      <c r="BQ1454" s="92"/>
      <c r="BR1454" s="92"/>
      <c r="BS1454" s="92"/>
      <c r="BT1454" s="92"/>
      <c r="BU1454" s="92"/>
      <c r="BV1454" s="92"/>
      <c r="BW1454" s="92"/>
      <c r="BX1454" s="92"/>
      <c r="BY1454" s="92"/>
      <c r="BZ1454" s="92"/>
      <c r="CA1454" s="92"/>
      <c r="CB1454" s="92"/>
      <c r="CC1454" s="92"/>
      <c r="CD1454" s="92"/>
      <c r="CE1454" s="92"/>
      <c r="CF1454" s="92"/>
      <c r="CG1454" s="92"/>
      <c r="CH1454" s="92"/>
      <c r="CI1454" s="92"/>
      <c r="CJ1454" s="92"/>
      <c r="CK1454" s="92"/>
      <c r="CL1454" s="92"/>
      <c r="CM1454" s="92"/>
      <c r="CN1454" s="92"/>
      <c r="CO1454" s="92"/>
      <c r="CP1454" s="92"/>
      <c r="CQ1454" s="92"/>
      <c r="CR1454" s="92"/>
      <c r="CS1454" s="92"/>
      <c r="CT1454" s="92"/>
    </row>
    <row r="1455" spans="1:98" s="94" customFormat="1" ht="30" customHeight="1">
      <c r="A1455" s="87">
        <v>159</v>
      </c>
      <c r="B1455" s="89"/>
      <c r="C1455" s="84" t="s">
        <v>2942</v>
      </c>
      <c r="D1455" s="84" t="s">
        <v>2943</v>
      </c>
      <c r="E1455" s="84" t="s">
        <v>2944</v>
      </c>
      <c r="F1455" s="84" t="s">
        <v>2945</v>
      </c>
      <c r="G1455" s="86" t="s">
        <v>3574</v>
      </c>
      <c r="H1455" s="197">
        <v>1060</v>
      </c>
      <c r="I1455" s="215"/>
      <c r="J1455" s="215"/>
      <c r="K1455" s="84" t="s">
        <v>2946</v>
      </c>
      <c r="L1455" s="84" t="s">
        <v>2947</v>
      </c>
      <c r="M1455" s="89"/>
      <c r="N1455" s="92"/>
      <c r="O1455" s="92"/>
      <c r="P1455" s="92"/>
      <c r="Q1455" s="92"/>
      <c r="R1455" s="92"/>
      <c r="S1455" s="92"/>
      <c r="T1455" s="92"/>
      <c r="U1455" s="92"/>
      <c r="V1455" s="92"/>
      <c r="W1455" s="92"/>
      <c r="X1455" s="92"/>
      <c r="Y1455" s="92"/>
      <c r="Z1455" s="92"/>
      <c r="AA1455" s="92"/>
      <c r="AB1455" s="92"/>
      <c r="AC1455" s="92"/>
      <c r="AD1455" s="92"/>
      <c r="AE1455" s="92"/>
      <c r="AF1455" s="92"/>
      <c r="AG1455" s="92"/>
      <c r="AH1455" s="92"/>
      <c r="AI1455" s="92"/>
      <c r="AJ1455" s="92"/>
      <c r="AK1455" s="92"/>
      <c r="AL1455" s="92"/>
      <c r="AM1455" s="92"/>
      <c r="AN1455" s="92"/>
      <c r="AO1455" s="92"/>
      <c r="AP1455" s="92"/>
      <c r="AQ1455" s="92"/>
      <c r="AR1455" s="92"/>
      <c r="AS1455" s="92"/>
      <c r="AT1455" s="92"/>
      <c r="AU1455" s="92"/>
      <c r="AV1455" s="92"/>
      <c r="AW1455" s="92"/>
      <c r="AX1455" s="92"/>
      <c r="AY1455" s="92"/>
      <c r="AZ1455" s="92"/>
      <c r="BA1455" s="92"/>
      <c r="BB1455" s="92"/>
      <c r="BC1455" s="92"/>
      <c r="BD1455" s="92"/>
      <c r="BE1455" s="92"/>
      <c r="BF1455" s="92"/>
      <c r="BG1455" s="92"/>
      <c r="BH1455" s="92"/>
      <c r="BI1455" s="92"/>
      <c r="BJ1455" s="92"/>
      <c r="BK1455" s="92"/>
      <c r="BL1455" s="92"/>
      <c r="BM1455" s="92"/>
      <c r="BN1455" s="92"/>
      <c r="BO1455" s="92"/>
      <c r="BP1455" s="92"/>
      <c r="BQ1455" s="92"/>
      <c r="BR1455" s="92"/>
      <c r="BS1455" s="92"/>
      <c r="BT1455" s="92"/>
      <c r="BU1455" s="92"/>
      <c r="BV1455" s="92"/>
      <c r="BW1455" s="92"/>
      <c r="BX1455" s="92"/>
      <c r="BY1455" s="92"/>
      <c r="BZ1455" s="92"/>
      <c r="CA1455" s="92"/>
      <c r="CB1455" s="92"/>
      <c r="CC1455" s="92"/>
      <c r="CD1455" s="92"/>
      <c r="CE1455" s="92"/>
      <c r="CF1455" s="92"/>
      <c r="CG1455" s="92"/>
      <c r="CH1455" s="92"/>
      <c r="CI1455" s="92"/>
      <c r="CJ1455" s="92"/>
      <c r="CK1455" s="92"/>
      <c r="CL1455" s="92"/>
      <c r="CM1455" s="92"/>
      <c r="CN1455" s="92"/>
      <c r="CO1455" s="92"/>
      <c r="CP1455" s="92"/>
      <c r="CQ1455" s="92"/>
      <c r="CR1455" s="92"/>
      <c r="CS1455" s="92"/>
      <c r="CT1455" s="92"/>
    </row>
    <row r="1456" spans="1:98" s="94" customFormat="1" ht="30" customHeight="1">
      <c r="A1456" s="87">
        <v>160</v>
      </c>
      <c r="B1456" s="89"/>
      <c r="C1456" s="84" t="s">
        <v>2948</v>
      </c>
      <c r="D1456" s="84" t="s">
        <v>2943</v>
      </c>
      <c r="E1456" s="84" t="s">
        <v>2949</v>
      </c>
      <c r="F1456" s="84" t="s">
        <v>2950</v>
      </c>
      <c r="G1456" s="86" t="s">
        <v>3574</v>
      </c>
      <c r="H1456" s="214">
        <v>1647</v>
      </c>
      <c r="I1456" s="215"/>
      <c r="J1456" s="215"/>
      <c r="K1456" s="84" t="s">
        <v>2946</v>
      </c>
      <c r="L1456" s="84" t="s">
        <v>2951</v>
      </c>
      <c r="M1456" s="89"/>
      <c r="N1456" s="92"/>
      <c r="O1456" s="92"/>
      <c r="P1456" s="92"/>
      <c r="Q1456" s="92"/>
      <c r="R1456" s="92"/>
      <c r="S1456" s="92"/>
      <c r="T1456" s="92"/>
      <c r="U1456" s="92"/>
      <c r="V1456" s="92"/>
      <c r="W1456" s="92"/>
      <c r="X1456" s="92"/>
      <c r="Y1456" s="92"/>
      <c r="Z1456" s="92"/>
      <c r="AA1456" s="92"/>
      <c r="AB1456" s="92"/>
      <c r="AC1456" s="92"/>
      <c r="AD1456" s="92"/>
      <c r="AE1456" s="92"/>
      <c r="AF1456" s="92"/>
      <c r="AG1456" s="92"/>
      <c r="AH1456" s="92"/>
      <c r="AI1456" s="92"/>
      <c r="AJ1456" s="92"/>
      <c r="AK1456" s="92"/>
      <c r="AL1456" s="92"/>
      <c r="AM1456" s="92"/>
      <c r="AN1456" s="92"/>
      <c r="AO1456" s="92"/>
      <c r="AP1456" s="92"/>
      <c r="AQ1456" s="92"/>
      <c r="AR1456" s="92"/>
      <c r="AS1456" s="92"/>
      <c r="AT1456" s="92"/>
      <c r="AU1456" s="92"/>
      <c r="AV1456" s="92"/>
      <c r="AW1456" s="92"/>
      <c r="AX1456" s="92"/>
      <c r="AY1456" s="92"/>
      <c r="AZ1456" s="92"/>
      <c r="BA1456" s="92"/>
      <c r="BB1456" s="92"/>
      <c r="BC1456" s="92"/>
      <c r="BD1456" s="92"/>
      <c r="BE1456" s="92"/>
      <c r="BF1456" s="92"/>
      <c r="BG1456" s="92"/>
      <c r="BH1456" s="92"/>
      <c r="BI1456" s="92"/>
      <c r="BJ1456" s="92"/>
      <c r="BK1456" s="92"/>
      <c r="BL1456" s="92"/>
      <c r="BM1456" s="92"/>
      <c r="BN1456" s="92"/>
      <c r="BO1456" s="92"/>
      <c r="BP1456" s="92"/>
      <c r="BQ1456" s="92"/>
      <c r="BR1456" s="92"/>
      <c r="BS1456" s="92"/>
      <c r="BT1456" s="92"/>
      <c r="BU1456" s="92"/>
      <c r="BV1456" s="92"/>
      <c r="BW1456" s="92"/>
      <c r="BX1456" s="92"/>
      <c r="BY1456" s="92"/>
      <c r="BZ1456" s="92"/>
      <c r="CA1456" s="92"/>
      <c r="CB1456" s="92"/>
      <c r="CC1456" s="92"/>
      <c r="CD1456" s="92"/>
      <c r="CE1456" s="92"/>
      <c r="CF1456" s="92"/>
      <c r="CG1456" s="92"/>
      <c r="CH1456" s="92"/>
      <c r="CI1456" s="92"/>
      <c r="CJ1456" s="92"/>
      <c r="CK1456" s="92"/>
      <c r="CL1456" s="92"/>
      <c r="CM1456" s="92"/>
      <c r="CN1456" s="92"/>
      <c r="CO1456" s="92"/>
      <c r="CP1456" s="92"/>
      <c r="CQ1456" s="92"/>
      <c r="CR1456" s="92"/>
      <c r="CS1456" s="92"/>
      <c r="CT1456" s="92"/>
    </row>
    <row r="1457" spans="1:98" s="94" customFormat="1" ht="30" customHeight="1">
      <c r="A1457" s="89"/>
      <c r="B1457" s="89"/>
      <c r="C1457" s="84" t="s">
        <v>2952</v>
      </c>
      <c r="D1457" s="84" t="s">
        <v>2943</v>
      </c>
      <c r="E1457" s="89"/>
      <c r="F1457" s="89"/>
      <c r="G1457" s="86" t="s">
        <v>3574</v>
      </c>
      <c r="H1457" s="216">
        <v>2550</v>
      </c>
      <c r="I1457" s="215"/>
      <c r="J1457" s="215"/>
      <c r="K1457" s="84"/>
      <c r="L1457" s="89"/>
      <c r="M1457" s="89"/>
      <c r="N1457" s="92"/>
      <c r="O1457" s="92"/>
      <c r="P1457" s="92"/>
      <c r="Q1457" s="92"/>
      <c r="R1457" s="92"/>
      <c r="S1457" s="92"/>
      <c r="T1457" s="92"/>
      <c r="U1457" s="92"/>
      <c r="V1457" s="92"/>
      <c r="W1457" s="92"/>
      <c r="X1457" s="92"/>
      <c r="Y1457" s="92"/>
      <c r="Z1457" s="92"/>
      <c r="AA1457" s="92"/>
      <c r="AB1457" s="92"/>
      <c r="AC1457" s="92"/>
      <c r="AD1457" s="92"/>
      <c r="AE1457" s="92"/>
      <c r="AF1457" s="92"/>
      <c r="AG1457" s="92"/>
      <c r="AH1457" s="92"/>
      <c r="AI1457" s="92"/>
      <c r="AJ1457" s="92"/>
      <c r="AK1457" s="92"/>
      <c r="AL1457" s="92"/>
      <c r="AM1457" s="92"/>
      <c r="AN1457" s="92"/>
      <c r="AO1457" s="92"/>
      <c r="AP1457" s="92"/>
      <c r="AQ1457" s="92"/>
      <c r="AR1457" s="92"/>
      <c r="AS1457" s="92"/>
      <c r="AT1457" s="92"/>
      <c r="AU1457" s="92"/>
      <c r="AV1457" s="92"/>
      <c r="AW1457" s="92"/>
      <c r="AX1457" s="92"/>
      <c r="AY1457" s="92"/>
      <c r="AZ1457" s="92"/>
      <c r="BA1457" s="92"/>
      <c r="BB1457" s="92"/>
      <c r="BC1457" s="92"/>
      <c r="BD1457" s="92"/>
      <c r="BE1457" s="92"/>
      <c r="BF1457" s="92"/>
      <c r="BG1457" s="92"/>
      <c r="BH1457" s="92"/>
      <c r="BI1457" s="92"/>
      <c r="BJ1457" s="92"/>
      <c r="BK1457" s="92"/>
      <c r="BL1457" s="92"/>
      <c r="BM1457" s="92"/>
      <c r="BN1457" s="92"/>
      <c r="BO1457" s="92"/>
      <c r="BP1457" s="92"/>
      <c r="BQ1457" s="92"/>
      <c r="BR1457" s="92"/>
      <c r="BS1457" s="92"/>
      <c r="BT1457" s="92"/>
      <c r="BU1457" s="92"/>
      <c r="BV1457" s="92"/>
      <c r="BW1457" s="92"/>
      <c r="BX1457" s="92"/>
      <c r="BY1457" s="92"/>
      <c r="BZ1457" s="92"/>
      <c r="CA1457" s="92"/>
      <c r="CB1457" s="92"/>
      <c r="CC1457" s="92"/>
      <c r="CD1457" s="92"/>
      <c r="CE1457" s="92"/>
      <c r="CF1457" s="92"/>
      <c r="CG1457" s="92"/>
      <c r="CH1457" s="92"/>
      <c r="CI1457" s="92"/>
      <c r="CJ1457" s="92"/>
      <c r="CK1457" s="92"/>
      <c r="CL1457" s="92"/>
      <c r="CM1457" s="92"/>
      <c r="CN1457" s="92"/>
      <c r="CO1457" s="92"/>
      <c r="CP1457" s="92"/>
      <c r="CQ1457" s="92"/>
      <c r="CR1457" s="92"/>
      <c r="CS1457" s="92"/>
      <c r="CT1457" s="92"/>
    </row>
    <row r="1458" spans="1:98" s="94" customFormat="1" ht="30" customHeight="1">
      <c r="A1458" s="84">
        <v>161</v>
      </c>
      <c r="B1458" s="89"/>
      <c r="C1458" s="84" t="s">
        <v>2953</v>
      </c>
      <c r="D1458" s="84" t="s">
        <v>2943</v>
      </c>
      <c r="E1458" s="84" t="s">
        <v>2954</v>
      </c>
      <c r="F1458" s="84" t="s">
        <v>2955</v>
      </c>
      <c r="G1458" s="86" t="s">
        <v>3574</v>
      </c>
      <c r="H1458" s="197">
        <v>10100</v>
      </c>
      <c r="I1458" s="215"/>
      <c r="J1458" s="215"/>
      <c r="K1458" s="84" t="s">
        <v>2956</v>
      </c>
      <c r="L1458" s="84" t="s">
        <v>2957</v>
      </c>
      <c r="M1458" s="89"/>
      <c r="N1458" s="92"/>
      <c r="O1458" s="92"/>
      <c r="P1458" s="92"/>
      <c r="Q1458" s="92"/>
      <c r="R1458" s="92"/>
      <c r="S1458" s="92"/>
      <c r="T1458" s="92"/>
      <c r="U1458" s="92"/>
      <c r="V1458" s="92"/>
      <c r="W1458" s="92"/>
      <c r="X1458" s="92"/>
      <c r="Y1458" s="92"/>
      <c r="Z1458" s="92"/>
      <c r="AA1458" s="92"/>
      <c r="AB1458" s="92"/>
      <c r="AC1458" s="92"/>
      <c r="AD1458" s="92"/>
      <c r="AE1458" s="92"/>
      <c r="AF1458" s="92"/>
      <c r="AG1458" s="92"/>
      <c r="AH1458" s="92"/>
      <c r="AI1458" s="92"/>
      <c r="AJ1458" s="92"/>
      <c r="AK1458" s="92"/>
      <c r="AL1458" s="92"/>
      <c r="AM1458" s="92"/>
      <c r="AN1458" s="92"/>
      <c r="AO1458" s="92"/>
      <c r="AP1458" s="92"/>
      <c r="AQ1458" s="92"/>
      <c r="AR1458" s="92"/>
      <c r="AS1458" s="92"/>
      <c r="AT1458" s="92"/>
      <c r="AU1458" s="92"/>
      <c r="AV1458" s="92"/>
      <c r="AW1458" s="92"/>
      <c r="AX1458" s="92"/>
      <c r="AY1458" s="92"/>
      <c r="AZ1458" s="92"/>
      <c r="BA1458" s="92"/>
      <c r="BB1458" s="92"/>
      <c r="BC1458" s="92"/>
      <c r="BD1458" s="92"/>
      <c r="BE1458" s="92"/>
      <c r="BF1458" s="92"/>
      <c r="BG1458" s="92"/>
      <c r="BH1458" s="92"/>
      <c r="BI1458" s="92"/>
      <c r="BJ1458" s="92"/>
      <c r="BK1458" s="92"/>
      <c r="BL1458" s="92"/>
      <c r="BM1458" s="92"/>
      <c r="BN1458" s="92"/>
      <c r="BO1458" s="92"/>
      <c r="BP1458" s="92"/>
      <c r="BQ1458" s="92"/>
      <c r="BR1458" s="92"/>
      <c r="BS1458" s="92"/>
      <c r="BT1458" s="92"/>
      <c r="BU1458" s="92"/>
      <c r="BV1458" s="92"/>
      <c r="BW1458" s="92"/>
      <c r="BX1458" s="92"/>
      <c r="BY1458" s="92"/>
      <c r="BZ1458" s="92"/>
      <c r="CA1458" s="92"/>
      <c r="CB1458" s="92"/>
      <c r="CC1458" s="92"/>
      <c r="CD1458" s="92"/>
      <c r="CE1458" s="92"/>
      <c r="CF1458" s="92"/>
      <c r="CG1458" s="92"/>
      <c r="CH1458" s="92"/>
      <c r="CI1458" s="92"/>
      <c r="CJ1458" s="92"/>
      <c r="CK1458" s="92"/>
      <c r="CL1458" s="92"/>
      <c r="CM1458" s="92"/>
      <c r="CN1458" s="92"/>
      <c r="CO1458" s="92"/>
      <c r="CP1458" s="92"/>
      <c r="CQ1458" s="92"/>
      <c r="CR1458" s="92"/>
      <c r="CS1458" s="92"/>
      <c r="CT1458" s="92"/>
    </row>
    <row r="1459" spans="1:98" s="94" customFormat="1" ht="30" customHeight="1">
      <c r="A1459" s="84">
        <v>162</v>
      </c>
      <c r="B1459" s="89"/>
      <c r="C1459" s="85" t="s">
        <v>2953</v>
      </c>
      <c r="D1459" s="85" t="s">
        <v>2958</v>
      </c>
      <c r="E1459" s="85" t="s">
        <v>2959</v>
      </c>
      <c r="F1459" s="85" t="s">
        <v>2960</v>
      </c>
      <c r="G1459" s="86" t="s">
        <v>3574</v>
      </c>
      <c r="H1459" s="214">
        <v>23000</v>
      </c>
      <c r="I1459" s="215"/>
      <c r="J1459" s="215"/>
      <c r="K1459" s="84" t="s">
        <v>2956</v>
      </c>
      <c r="L1459" s="85" t="s">
        <v>2961</v>
      </c>
      <c r="M1459" s="89"/>
      <c r="N1459" s="92"/>
      <c r="O1459" s="92"/>
      <c r="P1459" s="92"/>
      <c r="Q1459" s="92"/>
      <c r="R1459" s="92"/>
      <c r="S1459" s="92"/>
      <c r="T1459" s="92"/>
      <c r="U1459" s="92"/>
      <c r="V1459" s="92"/>
      <c r="W1459" s="92"/>
      <c r="X1459" s="92"/>
      <c r="Y1459" s="92"/>
      <c r="Z1459" s="92"/>
      <c r="AA1459" s="92"/>
      <c r="AB1459" s="92"/>
      <c r="AC1459" s="92"/>
      <c r="AD1459" s="92"/>
      <c r="AE1459" s="92"/>
      <c r="AF1459" s="92"/>
      <c r="AG1459" s="92"/>
      <c r="AH1459" s="92"/>
      <c r="AI1459" s="92"/>
      <c r="AJ1459" s="92"/>
      <c r="AK1459" s="92"/>
      <c r="AL1459" s="92"/>
      <c r="AM1459" s="92"/>
      <c r="AN1459" s="92"/>
      <c r="AO1459" s="92"/>
      <c r="AP1459" s="92"/>
      <c r="AQ1459" s="92"/>
      <c r="AR1459" s="92"/>
      <c r="AS1459" s="92"/>
      <c r="AT1459" s="92"/>
      <c r="AU1459" s="92"/>
      <c r="AV1459" s="92"/>
      <c r="AW1459" s="92"/>
      <c r="AX1459" s="92"/>
      <c r="AY1459" s="92"/>
      <c r="AZ1459" s="92"/>
      <c r="BA1459" s="92"/>
      <c r="BB1459" s="92"/>
      <c r="BC1459" s="92"/>
      <c r="BD1459" s="92"/>
      <c r="BE1459" s="92"/>
      <c r="BF1459" s="92"/>
      <c r="BG1459" s="92"/>
      <c r="BH1459" s="92"/>
      <c r="BI1459" s="92"/>
      <c r="BJ1459" s="92"/>
      <c r="BK1459" s="92"/>
      <c r="BL1459" s="92"/>
      <c r="BM1459" s="92"/>
      <c r="BN1459" s="92"/>
      <c r="BO1459" s="92"/>
      <c r="BP1459" s="92"/>
      <c r="BQ1459" s="92"/>
      <c r="BR1459" s="92"/>
      <c r="BS1459" s="92"/>
      <c r="BT1459" s="92"/>
      <c r="BU1459" s="92"/>
      <c r="BV1459" s="92"/>
      <c r="BW1459" s="92"/>
      <c r="BX1459" s="92"/>
      <c r="BY1459" s="92"/>
      <c r="BZ1459" s="92"/>
      <c r="CA1459" s="92"/>
      <c r="CB1459" s="92"/>
      <c r="CC1459" s="92"/>
      <c r="CD1459" s="92"/>
      <c r="CE1459" s="92"/>
      <c r="CF1459" s="92"/>
      <c r="CG1459" s="92"/>
      <c r="CH1459" s="92"/>
      <c r="CI1459" s="92"/>
      <c r="CJ1459" s="92"/>
      <c r="CK1459" s="92"/>
      <c r="CL1459" s="92"/>
      <c r="CM1459" s="92"/>
      <c r="CN1459" s="92"/>
      <c r="CO1459" s="92"/>
      <c r="CP1459" s="92"/>
      <c r="CQ1459" s="92"/>
      <c r="CR1459" s="92"/>
      <c r="CS1459" s="92"/>
      <c r="CT1459" s="92"/>
    </row>
    <row r="1460" spans="1:98" s="94" customFormat="1" ht="30" customHeight="1">
      <c r="A1460" s="84">
        <v>163</v>
      </c>
      <c r="B1460" s="89"/>
      <c r="C1460" s="85" t="s">
        <v>2953</v>
      </c>
      <c r="D1460" s="85" t="s">
        <v>2958</v>
      </c>
      <c r="E1460" s="85" t="s">
        <v>2959</v>
      </c>
      <c r="F1460" s="84" t="s">
        <v>2962</v>
      </c>
      <c r="G1460" s="86" t="s">
        <v>3574</v>
      </c>
      <c r="H1460" s="216">
        <v>12762</v>
      </c>
      <c r="I1460" s="215"/>
      <c r="J1460" s="215"/>
      <c r="K1460" s="84" t="s">
        <v>2956</v>
      </c>
      <c r="L1460" s="84" t="s">
        <v>2963</v>
      </c>
      <c r="M1460" s="89"/>
      <c r="N1460" s="92"/>
      <c r="O1460" s="92"/>
      <c r="P1460" s="92"/>
      <c r="Q1460" s="92"/>
      <c r="R1460" s="92"/>
      <c r="S1460" s="92"/>
      <c r="T1460" s="92"/>
      <c r="U1460" s="92"/>
      <c r="V1460" s="92"/>
      <c r="W1460" s="92"/>
      <c r="X1460" s="92"/>
      <c r="Y1460" s="92"/>
      <c r="Z1460" s="92"/>
      <c r="AA1460" s="92"/>
      <c r="AB1460" s="92"/>
      <c r="AC1460" s="92"/>
      <c r="AD1460" s="92"/>
      <c r="AE1460" s="92"/>
      <c r="AF1460" s="92"/>
      <c r="AG1460" s="92"/>
      <c r="AH1460" s="92"/>
      <c r="AI1460" s="92"/>
      <c r="AJ1460" s="92"/>
      <c r="AK1460" s="92"/>
      <c r="AL1460" s="92"/>
      <c r="AM1460" s="92"/>
      <c r="AN1460" s="92"/>
      <c r="AO1460" s="92"/>
      <c r="AP1460" s="92"/>
      <c r="AQ1460" s="92"/>
      <c r="AR1460" s="92"/>
      <c r="AS1460" s="92"/>
      <c r="AT1460" s="92"/>
      <c r="AU1460" s="92"/>
      <c r="AV1460" s="92"/>
      <c r="AW1460" s="92"/>
      <c r="AX1460" s="92"/>
      <c r="AY1460" s="92"/>
      <c r="AZ1460" s="92"/>
      <c r="BA1460" s="92"/>
      <c r="BB1460" s="92"/>
      <c r="BC1460" s="92"/>
      <c r="BD1460" s="92"/>
      <c r="BE1460" s="92"/>
      <c r="BF1460" s="92"/>
      <c r="BG1460" s="92"/>
      <c r="BH1460" s="92"/>
      <c r="BI1460" s="92"/>
      <c r="BJ1460" s="92"/>
      <c r="BK1460" s="92"/>
      <c r="BL1460" s="92"/>
      <c r="BM1460" s="92"/>
      <c r="BN1460" s="92"/>
      <c r="BO1460" s="92"/>
      <c r="BP1460" s="92"/>
      <c r="BQ1460" s="92"/>
      <c r="BR1460" s="92"/>
      <c r="BS1460" s="92"/>
      <c r="BT1460" s="92"/>
      <c r="BU1460" s="92"/>
      <c r="BV1460" s="92"/>
      <c r="BW1460" s="92"/>
      <c r="BX1460" s="92"/>
      <c r="BY1460" s="92"/>
      <c r="BZ1460" s="92"/>
      <c r="CA1460" s="92"/>
      <c r="CB1460" s="92"/>
      <c r="CC1460" s="92"/>
      <c r="CD1460" s="92"/>
      <c r="CE1460" s="92"/>
      <c r="CF1460" s="92"/>
      <c r="CG1460" s="92"/>
      <c r="CH1460" s="92"/>
      <c r="CI1460" s="92"/>
      <c r="CJ1460" s="92"/>
      <c r="CK1460" s="92"/>
      <c r="CL1460" s="92"/>
      <c r="CM1460" s="92"/>
      <c r="CN1460" s="92"/>
      <c r="CO1460" s="92"/>
      <c r="CP1460" s="92"/>
      <c r="CQ1460" s="92"/>
      <c r="CR1460" s="92"/>
      <c r="CS1460" s="92"/>
      <c r="CT1460" s="92"/>
    </row>
    <row r="1461" spans="1:98" s="94" customFormat="1" ht="30" customHeight="1">
      <c r="A1461" s="84">
        <v>164</v>
      </c>
      <c r="B1461" s="89"/>
      <c r="C1461" s="84" t="s">
        <v>2964</v>
      </c>
      <c r="D1461" s="84" t="s">
        <v>2943</v>
      </c>
      <c r="E1461" s="84" t="s">
        <v>2965</v>
      </c>
      <c r="F1461" s="84" t="s">
        <v>2966</v>
      </c>
      <c r="G1461" s="86" t="s">
        <v>3574</v>
      </c>
      <c r="H1461" s="197">
        <v>28078</v>
      </c>
      <c r="I1461" s="215"/>
      <c r="J1461" s="215"/>
      <c r="K1461" s="84" t="s">
        <v>2956</v>
      </c>
      <c r="L1461" s="84" t="s">
        <v>2967</v>
      </c>
      <c r="M1461" s="89"/>
      <c r="N1461" s="92"/>
      <c r="O1461" s="92"/>
      <c r="P1461" s="92"/>
      <c r="Q1461" s="92"/>
      <c r="R1461" s="92"/>
      <c r="S1461" s="92"/>
      <c r="T1461" s="92"/>
      <c r="U1461" s="92"/>
      <c r="V1461" s="92"/>
      <c r="W1461" s="92"/>
      <c r="X1461" s="92"/>
      <c r="Y1461" s="92"/>
      <c r="Z1461" s="92"/>
      <c r="AA1461" s="92"/>
      <c r="AB1461" s="92"/>
      <c r="AC1461" s="92"/>
      <c r="AD1461" s="92"/>
      <c r="AE1461" s="92"/>
      <c r="AF1461" s="92"/>
      <c r="AG1461" s="92"/>
      <c r="AH1461" s="92"/>
      <c r="AI1461" s="92"/>
      <c r="AJ1461" s="92"/>
      <c r="AK1461" s="92"/>
      <c r="AL1461" s="92"/>
      <c r="AM1461" s="92"/>
      <c r="AN1461" s="92"/>
      <c r="AO1461" s="92"/>
      <c r="AP1461" s="92"/>
      <c r="AQ1461" s="92"/>
      <c r="AR1461" s="92"/>
      <c r="AS1461" s="92"/>
      <c r="AT1461" s="92"/>
      <c r="AU1461" s="92"/>
      <c r="AV1461" s="92"/>
      <c r="AW1461" s="92"/>
      <c r="AX1461" s="92"/>
      <c r="AY1461" s="92"/>
      <c r="AZ1461" s="92"/>
      <c r="BA1461" s="92"/>
      <c r="BB1461" s="92"/>
      <c r="BC1461" s="92"/>
      <c r="BD1461" s="92"/>
      <c r="BE1461" s="92"/>
      <c r="BF1461" s="92"/>
      <c r="BG1461" s="92"/>
      <c r="BH1461" s="92"/>
      <c r="BI1461" s="92"/>
      <c r="BJ1461" s="92"/>
      <c r="BK1461" s="92"/>
      <c r="BL1461" s="92"/>
      <c r="BM1461" s="92"/>
      <c r="BN1461" s="92"/>
      <c r="BO1461" s="92"/>
      <c r="BP1461" s="92"/>
      <c r="BQ1461" s="92"/>
      <c r="BR1461" s="92"/>
      <c r="BS1461" s="92"/>
      <c r="BT1461" s="92"/>
      <c r="BU1461" s="92"/>
      <c r="BV1461" s="92"/>
      <c r="BW1461" s="92"/>
      <c r="BX1461" s="92"/>
      <c r="BY1461" s="92"/>
      <c r="BZ1461" s="92"/>
      <c r="CA1461" s="92"/>
      <c r="CB1461" s="92"/>
      <c r="CC1461" s="92"/>
      <c r="CD1461" s="92"/>
      <c r="CE1461" s="92"/>
      <c r="CF1461" s="92"/>
      <c r="CG1461" s="92"/>
      <c r="CH1461" s="92"/>
      <c r="CI1461" s="92"/>
      <c r="CJ1461" s="92"/>
      <c r="CK1461" s="92"/>
      <c r="CL1461" s="92"/>
      <c r="CM1461" s="92"/>
      <c r="CN1461" s="92"/>
      <c r="CO1461" s="92"/>
      <c r="CP1461" s="92"/>
      <c r="CQ1461" s="92"/>
      <c r="CR1461" s="92"/>
      <c r="CS1461" s="92"/>
      <c r="CT1461" s="92"/>
    </row>
    <row r="1462" spans="1:98" s="94" customFormat="1" ht="30" customHeight="1">
      <c r="A1462" s="84"/>
      <c r="B1462" s="89"/>
      <c r="C1462" s="84" t="s">
        <v>2968</v>
      </c>
      <c r="D1462" s="84" t="s">
        <v>2943</v>
      </c>
      <c r="E1462" s="84"/>
      <c r="F1462" s="84"/>
      <c r="G1462" s="86" t="s">
        <v>3574</v>
      </c>
      <c r="H1462" s="214">
        <v>6300</v>
      </c>
      <c r="I1462" s="215"/>
      <c r="J1462" s="215"/>
      <c r="K1462" s="84"/>
      <c r="L1462" s="84"/>
      <c r="M1462" s="89"/>
      <c r="N1462" s="92"/>
      <c r="O1462" s="92"/>
      <c r="P1462" s="92"/>
      <c r="Q1462" s="92"/>
      <c r="R1462" s="92"/>
      <c r="S1462" s="92"/>
      <c r="T1462" s="92"/>
      <c r="U1462" s="92"/>
      <c r="V1462" s="92"/>
      <c r="W1462" s="92"/>
      <c r="X1462" s="92"/>
      <c r="Y1462" s="92"/>
      <c r="Z1462" s="92"/>
      <c r="AA1462" s="92"/>
      <c r="AB1462" s="92"/>
      <c r="AC1462" s="92"/>
      <c r="AD1462" s="92"/>
      <c r="AE1462" s="92"/>
      <c r="AF1462" s="92"/>
      <c r="AG1462" s="92"/>
      <c r="AH1462" s="92"/>
      <c r="AI1462" s="92"/>
      <c r="AJ1462" s="92"/>
      <c r="AK1462" s="92"/>
      <c r="AL1462" s="92"/>
      <c r="AM1462" s="92"/>
      <c r="AN1462" s="92"/>
      <c r="AO1462" s="92"/>
      <c r="AP1462" s="92"/>
      <c r="AQ1462" s="92"/>
      <c r="AR1462" s="92"/>
      <c r="AS1462" s="92"/>
      <c r="AT1462" s="92"/>
      <c r="AU1462" s="92"/>
      <c r="AV1462" s="92"/>
      <c r="AW1462" s="92"/>
      <c r="AX1462" s="92"/>
      <c r="AY1462" s="92"/>
      <c r="AZ1462" s="92"/>
      <c r="BA1462" s="92"/>
      <c r="BB1462" s="92"/>
      <c r="BC1462" s="92"/>
      <c r="BD1462" s="92"/>
      <c r="BE1462" s="92"/>
      <c r="BF1462" s="92"/>
      <c r="BG1462" s="92"/>
      <c r="BH1462" s="92"/>
      <c r="BI1462" s="92"/>
      <c r="BJ1462" s="92"/>
      <c r="BK1462" s="92"/>
      <c r="BL1462" s="92"/>
      <c r="BM1462" s="92"/>
      <c r="BN1462" s="92"/>
      <c r="BO1462" s="92"/>
      <c r="BP1462" s="92"/>
      <c r="BQ1462" s="92"/>
      <c r="BR1462" s="92"/>
      <c r="BS1462" s="92"/>
      <c r="BT1462" s="92"/>
      <c r="BU1462" s="92"/>
      <c r="BV1462" s="92"/>
      <c r="BW1462" s="92"/>
      <c r="BX1462" s="92"/>
      <c r="BY1462" s="92"/>
      <c r="BZ1462" s="92"/>
      <c r="CA1462" s="92"/>
      <c r="CB1462" s="92"/>
      <c r="CC1462" s="92"/>
      <c r="CD1462" s="92"/>
      <c r="CE1462" s="92"/>
      <c r="CF1462" s="92"/>
      <c r="CG1462" s="92"/>
      <c r="CH1462" s="92"/>
      <c r="CI1462" s="92"/>
      <c r="CJ1462" s="92"/>
      <c r="CK1462" s="92"/>
      <c r="CL1462" s="92"/>
      <c r="CM1462" s="92"/>
      <c r="CN1462" s="92"/>
      <c r="CO1462" s="92"/>
      <c r="CP1462" s="92"/>
      <c r="CQ1462" s="92"/>
      <c r="CR1462" s="92"/>
      <c r="CS1462" s="92"/>
      <c r="CT1462" s="92"/>
    </row>
    <row r="1463" spans="1:98" s="94" customFormat="1" ht="30" customHeight="1">
      <c r="A1463" s="87">
        <v>165</v>
      </c>
      <c r="B1463" s="84"/>
      <c r="C1463" s="84" t="s">
        <v>2969</v>
      </c>
      <c r="D1463" s="84" t="s">
        <v>2970</v>
      </c>
      <c r="E1463" s="84" t="s">
        <v>2971</v>
      </c>
      <c r="F1463" s="84" t="s">
        <v>2972</v>
      </c>
      <c r="G1463" s="86" t="s">
        <v>3574</v>
      </c>
      <c r="H1463" s="216">
        <v>20000</v>
      </c>
      <c r="I1463" s="214"/>
      <c r="J1463" s="214"/>
      <c r="K1463" s="84" t="s">
        <v>5373</v>
      </c>
      <c r="L1463" s="84" t="s">
        <v>2973</v>
      </c>
      <c r="M1463" s="84"/>
      <c r="N1463" s="92"/>
      <c r="O1463" s="92"/>
      <c r="P1463" s="92"/>
      <c r="Q1463" s="92"/>
      <c r="R1463" s="92"/>
      <c r="S1463" s="92"/>
      <c r="T1463" s="92"/>
      <c r="U1463" s="92"/>
      <c r="V1463" s="92"/>
      <c r="W1463" s="92"/>
      <c r="X1463" s="92"/>
      <c r="Y1463" s="92"/>
      <c r="Z1463" s="92"/>
      <c r="AA1463" s="92"/>
      <c r="AB1463" s="92"/>
      <c r="AC1463" s="92"/>
      <c r="AD1463" s="92"/>
      <c r="AE1463" s="92"/>
      <c r="AF1463" s="92"/>
      <c r="AG1463" s="92"/>
      <c r="AH1463" s="92"/>
      <c r="AI1463" s="92"/>
      <c r="AJ1463" s="92"/>
      <c r="AK1463" s="92"/>
      <c r="AL1463" s="92"/>
      <c r="AM1463" s="92"/>
      <c r="AN1463" s="92"/>
      <c r="AO1463" s="92"/>
      <c r="AP1463" s="92"/>
      <c r="AQ1463" s="92"/>
      <c r="AR1463" s="92"/>
      <c r="AS1463" s="92"/>
      <c r="AT1463" s="92"/>
      <c r="AU1463" s="92"/>
      <c r="AV1463" s="92"/>
      <c r="AW1463" s="92"/>
      <c r="AX1463" s="92"/>
      <c r="AY1463" s="92"/>
      <c r="AZ1463" s="92"/>
      <c r="BA1463" s="92"/>
      <c r="BB1463" s="92"/>
      <c r="BC1463" s="92"/>
      <c r="BD1463" s="92"/>
      <c r="BE1463" s="92"/>
      <c r="BF1463" s="92"/>
      <c r="BG1463" s="92"/>
      <c r="BH1463" s="92"/>
      <c r="BI1463" s="92"/>
      <c r="BJ1463" s="92"/>
      <c r="BK1463" s="92"/>
      <c r="BL1463" s="92"/>
      <c r="BM1463" s="92"/>
      <c r="BN1463" s="92"/>
      <c r="BO1463" s="92"/>
      <c r="BP1463" s="92"/>
      <c r="BQ1463" s="92"/>
      <c r="BR1463" s="92"/>
      <c r="BS1463" s="92"/>
      <c r="BT1463" s="92"/>
      <c r="BU1463" s="92"/>
      <c r="BV1463" s="92"/>
      <c r="BW1463" s="92"/>
      <c r="BX1463" s="92"/>
      <c r="BY1463" s="92"/>
      <c r="BZ1463" s="92"/>
      <c r="CA1463" s="92"/>
      <c r="CB1463" s="92"/>
      <c r="CC1463" s="92"/>
      <c r="CD1463" s="92"/>
      <c r="CE1463" s="92"/>
      <c r="CF1463" s="92"/>
      <c r="CG1463" s="92"/>
      <c r="CH1463" s="92"/>
      <c r="CI1463" s="92"/>
      <c r="CJ1463" s="92"/>
      <c r="CK1463" s="92"/>
      <c r="CL1463" s="92"/>
      <c r="CM1463" s="92"/>
      <c r="CN1463" s="92"/>
      <c r="CO1463" s="92"/>
      <c r="CP1463" s="92"/>
      <c r="CQ1463" s="92"/>
      <c r="CR1463" s="92"/>
      <c r="CS1463" s="92"/>
      <c r="CT1463" s="92"/>
    </row>
    <row r="1464" spans="1:98" s="94" customFormat="1" ht="30" customHeight="1">
      <c r="A1464" s="87">
        <v>166</v>
      </c>
      <c r="B1464" s="84"/>
      <c r="C1464" s="84" t="s">
        <v>2974</v>
      </c>
      <c r="D1464" s="84" t="s">
        <v>2970</v>
      </c>
      <c r="E1464" s="84" t="s">
        <v>2975</v>
      </c>
      <c r="F1464" s="84" t="s">
        <v>2976</v>
      </c>
      <c r="G1464" s="86" t="s">
        <v>3574</v>
      </c>
      <c r="H1464" s="197">
        <v>700</v>
      </c>
      <c r="I1464" s="214"/>
      <c r="J1464" s="214"/>
      <c r="K1464" s="84" t="s">
        <v>5379</v>
      </c>
      <c r="L1464" s="84" t="s">
        <v>2977</v>
      </c>
      <c r="M1464" s="84"/>
      <c r="N1464" s="92"/>
      <c r="O1464" s="92"/>
      <c r="P1464" s="92"/>
      <c r="Q1464" s="92"/>
      <c r="R1464" s="92"/>
      <c r="S1464" s="92"/>
      <c r="T1464" s="92"/>
      <c r="U1464" s="92"/>
      <c r="V1464" s="92"/>
      <c r="W1464" s="92"/>
      <c r="X1464" s="92"/>
      <c r="Y1464" s="92"/>
      <c r="Z1464" s="92"/>
      <c r="AA1464" s="92"/>
      <c r="AB1464" s="92"/>
      <c r="AC1464" s="92"/>
      <c r="AD1464" s="92"/>
      <c r="AE1464" s="92"/>
      <c r="AF1464" s="92"/>
      <c r="AG1464" s="92"/>
      <c r="AH1464" s="92"/>
      <c r="AI1464" s="92"/>
      <c r="AJ1464" s="92"/>
      <c r="AK1464" s="92"/>
      <c r="AL1464" s="92"/>
      <c r="AM1464" s="92"/>
      <c r="AN1464" s="92"/>
      <c r="AO1464" s="92"/>
      <c r="AP1464" s="92"/>
      <c r="AQ1464" s="92"/>
      <c r="AR1464" s="92"/>
      <c r="AS1464" s="92"/>
      <c r="AT1464" s="92"/>
      <c r="AU1464" s="92"/>
      <c r="AV1464" s="92"/>
      <c r="AW1464" s="92"/>
      <c r="AX1464" s="92"/>
      <c r="AY1464" s="92"/>
      <c r="AZ1464" s="92"/>
      <c r="BA1464" s="92"/>
      <c r="BB1464" s="92"/>
      <c r="BC1464" s="92"/>
      <c r="BD1464" s="92"/>
      <c r="BE1464" s="92"/>
      <c r="BF1464" s="92"/>
      <c r="BG1464" s="92"/>
      <c r="BH1464" s="92"/>
      <c r="BI1464" s="92"/>
      <c r="BJ1464" s="92"/>
      <c r="BK1464" s="92"/>
      <c r="BL1464" s="92"/>
      <c r="BM1464" s="92"/>
      <c r="BN1464" s="92"/>
      <c r="BO1464" s="92"/>
      <c r="BP1464" s="92"/>
      <c r="BQ1464" s="92"/>
      <c r="BR1464" s="92"/>
      <c r="BS1464" s="92"/>
      <c r="BT1464" s="92"/>
      <c r="BU1464" s="92"/>
      <c r="BV1464" s="92"/>
      <c r="BW1464" s="92"/>
      <c r="BX1464" s="92"/>
      <c r="BY1464" s="92"/>
      <c r="BZ1464" s="92"/>
      <c r="CA1464" s="92"/>
      <c r="CB1464" s="92"/>
      <c r="CC1464" s="92"/>
      <c r="CD1464" s="92"/>
      <c r="CE1464" s="92"/>
      <c r="CF1464" s="92"/>
      <c r="CG1464" s="92"/>
      <c r="CH1464" s="92"/>
      <c r="CI1464" s="92"/>
      <c r="CJ1464" s="92"/>
      <c r="CK1464" s="92"/>
      <c r="CL1464" s="92"/>
      <c r="CM1464" s="92"/>
      <c r="CN1464" s="92"/>
      <c r="CO1464" s="92"/>
      <c r="CP1464" s="92"/>
      <c r="CQ1464" s="92"/>
      <c r="CR1464" s="92"/>
      <c r="CS1464" s="92"/>
      <c r="CT1464" s="92"/>
    </row>
    <row r="1465" spans="1:98" s="94" customFormat="1" ht="30" customHeight="1">
      <c r="A1465" s="87">
        <v>167</v>
      </c>
      <c r="B1465" s="85"/>
      <c r="C1465" s="84" t="s">
        <v>2978</v>
      </c>
      <c r="D1465" s="84" t="s">
        <v>2970</v>
      </c>
      <c r="E1465" s="84" t="s">
        <v>2971</v>
      </c>
      <c r="F1465" s="84" t="s">
        <v>2979</v>
      </c>
      <c r="G1465" s="86" t="s">
        <v>3574</v>
      </c>
      <c r="H1465" s="214">
        <v>3000</v>
      </c>
      <c r="I1465" s="214"/>
      <c r="J1465" s="214"/>
      <c r="K1465" s="84" t="s">
        <v>5379</v>
      </c>
      <c r="L1465" s="84" t="s">
        <v>2980</v>
      </c>
      <c r="M1465" s="84"/>
      <c r="N1465" s="92"/>
      <c r="O1465" s="92"/>
      <c r="P1465" s="92"/>
      <c r="Q1465" s="92"/>
      <c r="R1465" s="92"/>
      <c r="S1465" s="92"/>
      <c r="T1465" s="92"/>
      <c r="U1465" s="92"/>
      <c r="V1465" s="92"/>
      <c r="W1465" s="92"/>
      <c r="X1465" s="92"/>
      <c r="Y1465" s="92"/>
      <c r="Z1465" s="92"/>
      <c r="AA1465" s="92"/>
      <c r="AB1465" s="92"/>
      <c r="AC1465" s="92"/>
      <c r="AD1465" s="92"/>
      <c r="AE1465" s="92"/>
      <c r="AF1465" s="92"/>
      <c r="AG1465" s="92"/>
      <c r="AH1465" s="92"/>
      <c r="AI1465" s="92"/>
      <c r="AJ1465" s="92"/>
      <c r="AK1465" s="92"/>
      <c r="AL1465" s="92"/>
      <c r="AM1465" s="92"/>
      <c r="AN1465" s="92"/>
      <c r="AO1465" s="92"/>
      <c r="AP1465" s="92"/>
      <c r="AQ1465" s="92"/>
      <c r="AR1465" s="92"/>
      <c r="AS1465" s="92"/>
      <c r="AT1465" s="92"/>
      <c r="AU1465" s="92"/>
      <c r="AV1465" s="92"/>
      <c r="AW1465" s="92"/>
      <c r="AX1465" s="92"/>
      <c r="AY1465" s="92"/>
      <c r="AZ1465" s="92"/>
      <c r="BA1465" s="92"/>
      <c r="BB1465" s="92"/>
      <c r="BC1465" s="92"/>
      <c r="BD1465" s="92"/>
      <c r="BE1465" s="92"/>
      <c r="BF1465" s="92"/>
      <c r="BG1465" s="92"/>
      <c r="BH1465" s="92"/>
      <c r="BI1465" s="92"/>
      <c r="BJ1465" s="92"/>
      <c r="BK1465" s="92"/>
      <c r="BL1465" s="92"/>
      <c r="BM1465" s="92"/>
      <c r="BN1465" s="92"/>
      <c r="BO1465" s="92"/>
      <c r="BP1465" s="92"/>
      <c r="BQ1465" s="92"/>
      <c r="BR1465" s="92"/>
      <c r="BS1465" s="92"/>
      <c r="BT1465" s="92"/>
      <c r="BU1465" s="92"/>
      <c r="BV1465" s="92"/>
      <c r="BW1465" s="92"/>
      <c r="BX1465" s="92"/>
      <c r="BY1465" s="92"/>
      <c r="BZ1465" s="92"/>
      <c r="CA1465" s="92"/>
      <c r="CB1465" s="92"/>
      <c r="CC1465" s="92"/>
      <c r="CD1465" s="92"/>
      <c r="CE1465" s="92"/>
      <c r="CF1465" s="92"/>
      <c r="CG1465" s="92"/>
      <c r="CH1465" s="92"/>
      <c r="CI1465" s="92"/>
      <c r="CJ1465" s="92"/>
      <c r="CK1465" s="92"/>
      <c r="CL1465" s="92"/>
      <c r="CM1465" s="92"/>
      <c r="CN1465" s="92"/>
      <c r="CO1465" s="92"/>
      <c r="CP1465" s="92"/>
      <c r="CQ1465" s="92"/>
      <c r="CR1465" s="92"/>
      <c r="CS1465" s="92"/>
      <c r="CT1465" s="92"/>
    </row>
    <row r="1466" spans="1:98" s="94" customFormat="1" ht="30" customHeight="1">
      <c r="A1466" s="87">
        <v>168</v>
      </c>
      <c r="B1466" s="84"/>
      <c r="C1466" s="84" t="s">
        <v>2981</v>
      </c>
      <c r="D1466" s="84" t="s">
        <v>2970</v>
      </c>
      <c r="E1466" s="84" t="s">
        <v>2971</v>
      </c>
      <c r="F1466" s="84" t="s">
        <v>2982</v>
      </c>
      <c r="G1466" s="86" t="s">
        <v>3574</v>
      </c>
      <c r="H1466" s="214">
        <v>19000</v>
      </c>
      <c r="I1466" s="214"/>
      <c r="J1466" s="214"/>
      <c r="K1466" s="84" t="s">
        <v>5379</v>
      </c>
      <c r="L1466" s="84" t="s">
        <v>2983</v>
      </c>
      <c r="M1466" s="84"/>
      <c r="N1466" s="92"/>
      <c r="O1466" s="92"/>
      <c r="P1466" s="92"/>
      <c r="Q1466" s="92"/>
      <c r="R1466" s="92"/>
      <c r="S1466" s="92"/>
      <c r="T1466" s="92"/>
      <c r="U1466" s="92"/>
      <c r="V1466" s="92"/>
      <c r="W1466" s="92"/>
      <c r="X1466" s="92"/>
      <c r="Y1466" s="92"/>
      <c r="Z1466" s="92"/>
      <c r="AA1466" s="92"/>
      <c r="AB1466" s="92"/>
      <c r="AC1466" s="92"/>
      <c r="AD1466" s="92"/>
      <c r="AE1466" s="92"/>
      <c r="AF1466" s="92"/>
      <c r="AG1466" s="92"/>
      <c r="AH1466" s="92"/>
      <c r="AI1466" s="92"/>
      <c r="AJ1466" s="92"/>
      <c r="AK1466" s="92"/>
      <c r="AL1466" s="92"/>
      <c r="AM1466" s="92"/>
      <c r="AN1466" s="92"/>
      <c r="AO1466" s="92"/>
      <c r="AP1466" s="92"/>
      <c r="AQ1466" s="92"/>
      <c r="AR1466" s="92"/>
      <c r="AS1466" s="92"/>
      <c r="AT1466" s="92"/>
      <c r="AU1466" s="92"/>
      <c r="AV1466" s="92"/>
      <c r="AW1466" s="92"/>
      <c r="AX1466" s="92"/>
      <c r="AY1466" s="92"/>
      <c r="AZ1466" s="92"/>
      <c r="BA1466" s="92"/>
      <c r="BB1466" s="92"/>
      <c r="BC1466" s="92"/>
      <c r="BD1466" s="92"/>
      <c r="BE1466" s="92"/>
      <c r="BF1466" s="92"/>
      <c r="BG1466" s="92"/>
      <c r="BH1466" s="92"/>
      <c r="BI1466" s="92"/>
      <c r="BJ1466" s="92"/>
      <c r="BK1466" s="92"/>
      <c r="BL1466" s="92"/>
      <c r="BM1466" s="92"/>
      <c r="BN1466" s="92"/>
      <c r="BO1466" s="92"/>
      <c r="BP1466" s="92"/>
      <c r="BQ1466" s="92"/>
      <c r="BR1466" s="92"/>
      <c r="BS1466" s="92"/>
      <c r="BT1466" s="92"/>
      <c r="BU1466" s="92"/>
      <c r="BV1466" s="92"/>
      <c r="BW1466" s="92"/>
      <c r="BX1466" s="92"/>
      <c r="BY1466" s="92"/>
      <c r="BZ1466" s="92"/>
      <c r="CA1466" s="92"/>
      <c r="CB1466" s="92"/>
      <c r="CC1466" s="92"/>
      <c r="CD1466" s="92"/>
      <c r="CE1466" s="92"/>
      <c r="CF1466" s="92"/>
      <c r="CG1466" s="92"/>
      <c r="CH1466" s="92"/>
      <c r="CI1466" s="92"/>
      <c r="CJ1466" s="92"/>
      <c r="CK1466" s="92"/>
      <c r="CL1466" s="92"/>
      <c r="CM1466" s="92"/>
      <c r="CN1466" s="92"/>
      <c r="CO1466" s="92"/>
      <c r="CP1466" s="92"/>
      <c r="CQ1466" s="92"/>
      <c r="CR1466" s="92"/>
      <c r="CS1466" s="92"/>
      <c r="CT1466" s="92"/>
    </row>
    <row r="1467" spans="1:98" s="94" customFormat="1" ht="37.5" customHeight="1">
      <c r="A1467" s="87">
        <v>169</v>
      </c>
      <c r="B1467" s="84"/>
      <c r="C1467" s="84" t="s">
        <v>2984</v>
      </c>
      <c r="D1467" s="84" t="s">
        <v>2970</v>
      </c>
      <c r="E1467" s="84" t="s">
        <v>2971</v>
      </c>
      <c r="F1467" s="84" t="s">
        <v>2985</v>
      </c>
      <c r="G1467" s="86" t="s">
        <v>3574</v>
      </c>
      <c r="H1467" s="216">
        <v>20200</v>
      </c>
      <c r="I1467" s="214"/>
      <c r="J1467" s="214"/>
      <c r="K1467" s="84" t="s">
        <v>5379</v>
      </c>
      <c r="L1467" s="84" t="s">
        <v>2986</v>
      </c>
      <c r="M1467" s="84"/>
      <c r="N1467" s="92"/>
      <c r="O1467" s="92"/>
      <c r="P1467" s="92"/>
      <c r="Q1467" s="92"/>
      <c r="R1467" s="92"/>
      <c r="S1467" s="92"/>
      <c r="T1467" s="92"/>
      <c r="U1467" s="92"/>
      <c r="V1467" s="92"/>
      <c r="W1467" s="92"/>
      <c r="X1467" s="92"/>
      <c r="Y1467" s="92"/>
      <c r="Z1467" s="92"/>
      <c r="AA1467" s="92"/>
      <c r="AB1467" s="92"/>
      <c r="AC1467" s="92"/>
      <c r="AD1467" s="92"/>
      <c r="AE1467" s="92"/>
      <c r="AF1467" s="92"/>
      <c r="AG1467" s="92"/>
      <c r="AH1467" s="92"/>
      <c r="AI1467" s="92"/>
      <c r="AJ1467" s="92"/>
      <c r="AK1467" s="92"/>
      <c r="AL1467" s="92"/>
      <c r="AM1467" s="92"/>
      <c r="AN1467" s="92"/>
      <c r="AO1467" s="92"/>
      <c r="AP1467" s="92"/>
      <c r="AQ1467" s="92"/>
      <c r="AR1467" s="92"/>
      <c r="AS1467" s="92"/>
      <c r="AT1467" s="92"/>
      <c r="AU1467" s="92"/>
      <c r="AV1467" s="92"/>
      <c r="AW1467" s="92"/>
      <c r="AX1467" s="92"/>
      <c r="AY1467" s="92"/>
      <c r="AZ1467" s="92"/>
      <c r="BA1467" s="92"/>
      <c r="BB1467" s="92"/>
      <c r="BC1467" s="92"/>
      <c r="BD1467" s="92"/>
      <c r="BE1467" s="92"/>
      <c r="BF1467" s="92"/>
      <c r="BG1467" s="92"/>
      <c r="BH1467" s="92"/>
      <c r="BI1467" s="92"/>
      <c r="BJ1467" s="92"/>
      <c r="BK1467" s="92"/>
      <c r="BL1467" s="92"/>
      <c r="BM1467" s="92"/>
      <c r="BN1467" s="92"/>
      <c r="BO1467" s="92"/>
      <c r="BP1467" s="92"/>
      <c r="BQ1467" s="92"/>
      <c r="BR1467" s="92"/>
      <c r="BS1467" s="92"/>
      <c r="BT1467" s="92"/>
      <c r="BU1467" s="92"/>
      <c r="BV1467" s="92"/>
      <c r="BW1467" s="92"/>
      <c r="BX1467" s="92"/>
      <c r="BY1467" s="92"/>
      <c r="BZ1467" s="92"/>
      <c r="CA1467" s="92"/>
      <c r="CB1467" s="92"/>
      <c r="CC1467" s="92"/>
      <c r="CD1467" s="92"/>
      <c r="CE1467" s="92"/>
      <c r="CF1467" s="92"/>
      <c r="CG1467" s="92"/>
      <c r="CH1467" s="92"/>
      <c r="CI1467" s="92"/>
      <c r="CJ1467" s="92"/>
      <c r="CK1467" s="92"/>
      <c r="CL1467" s="92"/>
      <c r="CM1467" s="92"/>
      <c r="CN1467" s="92"/>
      <c r="CO1467" s="92"/>
      <c r="CP1467" s="92"/>
      <c r="CQ1467" s="92"/>
      <c r="CR1467" s="92"/>
      <c r="CS1467" s="92"/>
      <c r="CT1467" s="92"/>
    </row>
    <row r="1468" spans="1:98" s="94" customFormat="1" ht="30" customHeight="1">
      <c r="A1468" s="87">
        <v>170</v>
      </c>
      <c r="B1468" s="84"/>
      <c r="C1468" s="84" t="s">
        <v>2987</v>
      </c>
      <c r="D1468" s="84" t="s">
        <v>2970</v>
      </c>
      <c r="E1468" s="84" t="s">
        <v>2971</v>
      </c>
      <c r="F1468" s="84" t="s">
        <v>2988</v>
      </c>
      <c r="G1468" s="86" t="s">
        <v>3574</v>
      </c>
      <c r="H1468" s="197">
        <v>14500</v>
      </c>
      <c r="I1468" s="214"/>
      <c r="J1468" s="214"/>
      <c r="K1468" s="84" t="s">
        <v>5379</v>
      </c>
      <c r="L1468" s="84" t="s">
        <v>2989</v>
      </c>
      <c r="M1468" s="84"/>
      <c r="N1468" s="92"/>
      <c r="O1468" s="92"/>
      <c r="P1468" s="92"/>
      <c r="Q1468" s="92"/>
      <c r="R1468" s="92"/>
      <c r="S1468" s="92"/>
      <c r="T1468" s="92"/>
      <c r="U1468" s="92"/>
      <c r="V1468" s="92"/>
      <c r="W1468" s="92"/>
      <c r="X1468" s="92"/>
      <c r="Y1468" s="92"/>
      <c r="Z1468" s="92"/>
      <c r="AA1468" s="92"/>
      <c r="AB1468" s="92"/>
      <c r="AC1468" s="92"/>
      <c r="AD1468" s="92"/>
      <c r="AE1468" s="92"/>
      <c r="AF1468" s="92"/>
      <c r="AG1468" s="92"/>
      <c r="AH1468" s="92"/>
      <c r="AI1468" s="92"/>
      <c r="AJ1468" s="92"/>
      <c r="AK1468" s="92"/>
      <c r="AL1468" s="92"/>
      <c r="AM1468" s="92"/>
      <c r="AN1468" s="92"/>
      <c r="AO1468" s="92"/>
      <c r="AP1468" s="92"/>
      <c r="AQ1468" s="92"/>
      <c r="AR1468" s="92"/>
      <c r="AS1468" s="92"/>
      <c r="AT1468" s="92"/>
      <c r="AU1468" s="92"/>
      <c r="AV1468" s="92"/>
      <c r="AW1468" s="92"/>
      <c r="AX1468" s="92"/>
      <c r="AY1468" s="92"/>
      <c r="AZ1468" s="92"/>
      <c r="BA1468" s="92"/>
      <c r="BB1468" s="92"/>
      <c r="BC1468" s="92"/>
      <c r="BD1468" s="92"/>
      <c r="BE1468" s="92"/>
      <c r="BF1468" s="92"/>
      <c r="BG1468" s="92"/>
      <c r="BH1468" s="92"/>
      <c r="BI1468" s="92"/>
      <c r="BJ1468" s="92"/>
      <c r="BK1468" s="92"/>
      <c r="BL1468" s="92"/>
      <c r="BM1468" s="92"/>
      <c r="BN1468" s="92"/>
      <c r="BO1468" s="92"/>
      <c r="BP1468" s="92"/>
      <c r="BQ1468" s="92"/>
      <c r="BR1468" s="92"/>
      <c r="BS1468" s="92"/>
      <c r="BT1468" s="92"/>
      <c r="BU1468" s="92"/>
      <c r="BV1468" s="92"/>
      <c r="BW1468" s="92"/>
      <c r="BX1468" s="92"/>
      <c r="BY1468" s="92"/>
      <c r="BZ1468" s="92"/>
      <c r="CA1468" s="92"/>
      <c r="CB1468" s="92"/>
      <c r="CC1468" s="92"/>
      <c r="CD1468" s="92"/>
      <c r="CE1468" s="92"/>
      <c r="CF1468" s="92"/>
      <c r="CG1468" s="92"/>
      <c r="CH1468" s="92"/>
      <c r="CI1468" s="92"/>
      <c r="CJ1468" s="92"/>
      <c r="CK1468" s="92"/>
      <c r="CL1468" s="92"/>
      <c r="CM1468" s="92"/>
      <c r="CN1468" s="92"/>
      <c r="CO1468" s="92"/>
      <c r="CP1468" s="92"/>
      <c r="CQ1468" s="92"/>
      <c r="CR1468" s="92"/>
      <c r="CS1468" s="92"/>
      <c r="CT1468" s="92"/>
    </row>
    <row r="1469" spans="1:98" s="94" customFormat="1" ht="30" customHeight="1">
      <c r="A1469" s="87">
        <v>171</v>
      </c>
      <c r="B1469" s="84"/>
      <c r="C1469" s="84" t="s">
        <v>2990</v>
      </c>
      <c r="D1469" s="84" t="s">
        <v>2970</v>
      </c>
      <c r="E1469" s="84" t="s">
        <v>2971</v>
      </c>
      <c r="F1469" s="84" t="s">
        <v>2991</v>
      </c>
      <c r="G1469" s="86" t="s">
        <v>3574</v>
      </c>
      <c r="H1469" s="214">
        <v>14400</v>
      </c>
      <c r="I1469" s="214"/>
      <c r="J1469" s="214"/>
      <c r="K1469" s="84" t="s">
        <v>5379</v>
      </c>
      <c r="L1469" s="84" t="s">
        <v>2992</v>
      </c>
      <c r="M1469" s="84"/>
      <c r="N1469" s="92"/>
      <c r="O1469" s="92"/>
      <c r="P1469" s="92"/>
      <c r="Q1469" s="92"/>
      <c r="R1469" s="92"/>
      <c r="S1469" s="92"/>
      <c r="T1469" s="92"/>
      <c r="U1469" s="92"/>
      <c r="V1469" s="92"/>
      <c r="W1469" s="92"/>
      <c r="X1469" s="92"/>
      <c r="Y1469" s="92"/>
      <c r="Z1469" s="92"/>
      <c r="AA1469" s="92"/>
      <c r="AB1469" s="92"/>
      <c r="AC1469" s="92"/>
      <c r="AD1469" s="92"/>
      <c r="AE1469" s="92"/>
      <c r="AF1469" s="92"/>
      <c r="AG1469" s="92"/>
      <c r="AH1469" s="92"/>
      <c r="AI1469" s="92"/>
      <c r="AJ1469" s="92"/>
      <c r="AK1469" s="92"/>
      <c r="AL1469" s="92"/>
      <c r="AM1469" s="92"/>
      <c r="AN1469" s="92"/>
      <c r="AO1469" s="92"/>
      <c r="AP1469" s="92"/>
      <c r="AQ1469" s="92"/>
      <c r="AR1469" s="92"/>
      <c r="AS1469" s="92"/>
      <c r="AT1469" s="92"/>
      <c r="AU1469" s="92"/>
      <c r="AV1469" s="92"/>
      <c r="AW1469" s="92"/>
      <c r="AX1469" s="92"/>
      <c r="AY1469" s="92"/>
      <c r="AZ1469" s="92"/>
      <c r="BA1469" s="92"/>
      <c r="BB1469" s="92"/>
      <c r="BC1469" s="92"/>
      <c r="BD1469" s="92"/>
      <c r="BE1469" s="92"/>
      <c r="BF1469" s="92"/>
      <c r="BG1469" s="92"/>
      <c r="BH1469" s="92"/>
      <c r="BI1469" s="92"/>
      <c r="BJ1469" s="92"/>
      <c r="BK1469" s="92"/>
      <c r="BL1469" s="92"/>
      <c r="BM1469" s="92"/>
      <c r="BN1469" s="92"/>
      <c r="BO1469" s="92"/>
      <c r="BP1469" s="92"/>
      <c r="BQ1469" s="92"/>
      <c r="BR1469" s="92"/>
      <c r="BS1469" s="92"/>
      <c r="BT1469" s="92"/>
      <c r="BU1469" s="92"/>
      <c r="BV1469" s="92"/>
      <c r="BW1469" s="92"/>
      <c r="BX1469" s="92"/>
      <c r="BY1469" s="92"/>
      <c r="BZ1469" s="92"/>
      <c r="CA1469" s="92"/>
      <c r="CB1469" s="92"/>
      <c r="CC1469" s="92"/>
      <c r="CD1469" s="92"/>
      <c r="CE1469" s="92"/>
      <c r="CF1469" s="92"/>
      <c r="CG1469" s="92"/>
      <c r="CH1469" s="92"/>
      <c r="CI1469" s="92"/>
      <c r="CJ1469" s="92"/>
      <c r="CK1469" s="92"/>
      <c r="CL1469" s="92"/>
      <c r="CM1469" s="92"/>
      <c r="CN1469" s="92"/>
      <c r="CO1469" s="92"/>
      <c r="CP1469" s="92"/>
      <c r="CQ1469" s="92"/>
      <c r="CR1469" s="92"/>
      <c r="CS1469" s="92"/>
      <c r="CT1469" s="92"/>
    </row>
    <row r="1470" spans="1:98" s="94" customFormat="1" ht="39" customHeight="1">
      <c r="A1470" s="87">
        <v>172</v>
      </c>
      <c r="B1470" s="87"/>
      <c r="C1470" s="84" t="s">
        <v>2993</v>
      </c>
      <c r="D1470" s="84" t="s">
        <v>2970</v>
      </c>
      <c r="E1470" s="84" t="s">
        <v>2971</v>
      </c>
      <c r="F1470" s="84" t="s">
        <v>2994</v>
      </c>
      <c r="G1470" s="86" t="s">
        <v>3574</v>
      </c>
      <c r="H1470" s="214">
        <v>10000</v>
      </c>
      <c r="I1470" s="203"/>
      <c r="J1470" s="203"/>
      <c r="K1470" s="84" t="s">
        <v>5379</v>
      </c>
      <c r="L1470" s="84" t="s">
        <v>2995</v>
      </c>
      <c r="M1470" s="87"/>
      <c r="N1470" s="92"/>
      <c r="O1470" s="92"/>
      <c r="P1470" s="92"/>
      <c r="Q1470" s="92"/>
      <c r="R1470" s="92"/>
      <c r="S1470" s="92"/>
      <c r="T1470" s="92"/>
      <c r="U1470" s="92"/>
      <c r="V1470" s="92"/>
      <c r="W1470" s="92"/>
      <c r="X1470" s="92"/>
      <c r="Y1470" s="92"/>
      <c r="Z1470" s="92"/>
      <c r="AA1470" s="92"/>
      <c r="AB1470" s="92"/>
      <c r="AC1470" s="92"/>
      <c r="AD1470" s="92"/>
      <c r="AE1470" s="92"/>
      <c r="AF1470" s="92"/>
      <c r="AG1470" s="92"/>
      <c r="AH1470" s="92"/>
      <c r="AI1470" s="92"/>
      <c r="AJ1470" s="92"/>
      <c r="AK1470" s="92"/>
      <c r="AL1470" s="92"/>
      <c r="AM1470" s="92"/>
      <c r="AN1470" s="92"/>
      <c r="AO1470" s="92"/>
      <c r="AP1470" s="92"/>
      <c r="AQ1470" s="92"/>
      <c r="AR1470" s="92"/>
      <c r="AS1470" s="92"/>
      <c r="AT1470" s="92"/>
      <c r="AU1470" s="92"/>
      <c r="AV1470" s="92"/>
      <c r="AW1470" s="92"/>
      <c r="AX1470" s="92"/>
      <c r="AY1470" s="92"/>
      <c r="AZ1470" s="92"/>
      <c r="BA1470" s="92"/>
      <c r="BB1470" s="92"/>
      <c r="BC1470" s="92"/>
      <c r="BD1470" s="92"/>
      <c r="BE1470" s="92"/>
      <c r="BF1470" s="92"/>
      <c r="BG1470" s="92"/>
      <c r="BH1470" s="92"/>
      <c r="BI1470" s="92"/>
      <c r="BJ1470" s="92"/>
      <c r="BK1470" s="92"/>
      <c r="BL1470" s="92"/>
      <c r="BM1470" s="92"/>
      <c r="BN1470" s="92"/>
      <c r="BO1470" s="92"/>
      <c r="BP1470" s="92"/>
      <c r="BQ1470" s="92"/>
      <c r="BR1470" s="92"/>
      <c r="BS1470" s="92"/>
      <c r="BT1470" s="92"/>
      <c r="BU1470" s="92"/>
      <c r="BV1470" s="92"/>
      <c r="BW1470" s="92"/>
      <c r="BX1470" s="92"/>
      <c r="BY1470" s="92"/>
      <c r="BZ1470" s="92"/>
      <c r="CA1470" s="92"/>
      <c r="CB1470" s="92"/>
      <c r="CC1470" s="92"/>
      <c r="CD1470" s="92"/>
      <c r="CE1470" s="92"/>
      <c r="CF1470" s="92"/>
      <c r="CG1470" s="92"/>
      <c r="CH1470" s="92"/>
      <c r="CI1470" s="92"/>
      <c r="CJ1470" s="92"/>
      <c r="CK1470" s="92"/>
      <c r="CL1470" s="92"/>
      <c r="CM1470" s="92"/>
      <c r="CN1470" s="92"/>
      <c r="CO1470" s="92"/>
      <c r="CP1470" s="92"/>
      <c r="CQ1470" s="92"/>
      <c r="CR1470" s="92"/>
      <c r="CS1470" s="92"/>
      <c r="CT1470" s="92"/>
    </row>
    <row r="1471" spans="1:98" s="94" customFormat="1" ht="38.25" customHeight="1">
      <c r="A1471" s="87">
        <v>173</v>
      </c>
      <c r="B1471" s="87"/>
      <c r="C1471" s="84" t="s">
        <v>2996</v>
      </c>
      <c r="D1471" s="84" t="s">
        <v>3813</v>
      </c>
      <c r="E1471" s="84" t="s">
        <v>2997</v>
      </c>
      <c r="F1471" s="84" t="s">
        <v>2998</v>
      </c>
      <c r="G1471" s="86" t="s">
        <v>3574</v>
      </c>
      <c r="H1471" s="197">
        <v>25860</v>
      </c>
      <c r="I1471" s="203"/>
      <c r="J1471" s="203"/>
      <c r="K1471" s="84" t="s">
        <v>2999</v>
      </c>
      <c r="L1471" s="84" t="s">
        <v>3000</v>
      </c>
      <c r="M1471" s="87"/>
      <c r="N1471" s="92"/>
      <c r="O1471" s="92"/>
      <c r="P1471" s="92"/>
      <c r="Q1471" s="92"/>
      <c r="R1471" s="92"/>
      <c r="S1471" s="92"/>
      <c r="T1471" s="92"/>
      <c r="U1471" s="92"/>
      <c r="V1471" s="92"/>
      <c r="W1471" s="92"/>
      <c r="X1471" s="92"/>
      <c r="Y1471" s="92"/>
      <c r="Z1471" s="92"/>
      <c r="AA1471" s="92"/>
      <c r="AB1471" s="92"/>
      <c r="AC1471" s="92"/>
      <c r="AD1471" s="92"/>
      <c r="AE1471" s="92"/>
      <c r="AF1471" s="92"/>
      <c r="AG1471" s="92"/>
      <c r="AH1471" s="92"/>
      <c r="AI1471" s="92"/>
      <c r="AJ1471" s="92"/>
      <c r="AK1471" s="92"/>
      <c r="AL1471" s="92"/>
      <c r="AM1471" s="92"/>
      <c r="AN1471" s="92"/>
      <c r="AO1471" s="92"/>
      <c r="AP1471" s="92"/>
      <c r="AQ1471" s="92"/>
      <c r="AR1471" s="92"/>
      <c r="AS1471" s="92"/>
      <c r="AT1471" s="92"/>
      <c r="AU1471" s="92"/>
      <c r="AV1471" s="92"/>
      <c r="AW1471" s="92"/>
      <c r="AX1471" s="92"/>
      <c r="AY1471" s="92"/>
      <c r="AZ1471" s="92"/>
      <c r="BA1471" s="92"/>
      <c r="BB1471" s="92"/>
      <c r="BC1471" s="92"/>
      <c r="BD1471" s="92"/>
      <c r="BE1471" s="92"/>
      <c r="BF1471" s="92"/>
      <c r="BG1471" s="92"/>
      <c r="BH1471" s="92"/>
      <c r="BI1471" s="92"/>
      <c r="BJ1471" s="92"/>
      <c r="BK1471" s="92"/>
      <c r="BL1471" s="92"/>
      <c r="BM1471" s="92"/>
      <c r="BN1471" s="92"/>
      <c r="BO1471" s="92"/>
      <c r="BP1471" s="92"/>
      <c r="BQ1471" s="92"/>
      <c r="BR1471" s="92"/>
      <c r="BS1471" s="92"/>
      <c r="BT1471" s="92"/>
      <c r="BU1471" s="92"/>
      <c r="BV1471" s="92"/>
      <c r="BW1471" s="92"/>
      <c r="BX1471" s="92"/>
      <c r="BY1471" s="92"/>
      <c r="BZ1471" s="92"/>
      <c r="CA1471" s="92"/>
      <c r="CB1471" s="92"/>
      <c r="CC1471" s="92"/>
      <c r="CD1471" s="92"/>
      <c r="CE1471" s="92"/>
      <c r="CF1471" s="92"/>
      <c r="CG1471" s="92"/>
      <c r="CH1471" s="92"/>
      <c r="CI1471" s="92"/>
      <c r="CJ1471" s="92"/>
      <c r="CK1471" s="92"/>
      <c r="CL1471" s="92"/>
      <c r="CM1471" s="92"/>
      <c r="CN1471" s="92"/>
      <c r="CO1471" s="92"/>
      <c r="CP1471" s="92"/>
      <c r="CQ1471" s="92"/>
      <c r="CR1471" s="92"/>
      <c r="CS1471" s="92"/>
      <c r="CT1471" s="92"/>
    </row>
    <row r="1472" spans="1:98" s="94" customFormat="1" ht="30" customHeight="1">
      <c r="A1472" s="87"/>
      <c r="B1472" s="87"/>
      <c r="C1472" s="84" t="s">
        <v>3001</v>
      </c>
      <c r="D1472" s="84"/>
      <c r="E1472" s="84"/>
      <c r="F1472" s="84"/>
      <c r="G1472" s="86" t="s">
        <v>3574</v>
      </c>
      <c r="H1472" s="214"/>
      <c r="I1472" s="203"/>
      <c r="J1472" s="203"/>
      <c r="K1472" s="84"/>
      <c r="L1472" s="84"/>
      <c r="M1472" s="87"/>
      <c r="N1472" s="92"/>
      <c r="O1472" s="92"/>
      <c r="P1472" s="92"/>
      <c r="Q1472" s="92"/>
      <c r="R1472" s="92"/>
      <c r="S1472" s="92"/>
      <c r="T1472" s="92"/>
      <c r="U1472" s="92"/>
      <c r="V1472" s="92"/>
      <c r="W1472" s="92"/>
      <c r="X1472" s="92"/>
      <c r="Y1472" s="92"/>
      <c r="Z1472" s="92"/>
      <c r="AA1472" s="92"/>
      <c r="AB1472" s="92"/>
      <c r="AC1472" s="92"/>
      <c r="AD1472" s="92"/>
      <c r="AE1472" s="92"/>
      <c r="AF1472" s="92"/>
      <c r="AG1472" s="92"/>
      <c r="AH1472" s="92"/>
      <c r="AI1472" s="92"/>
      <c r="AJ1472" s="92"/>
      <c r="AK1472" s="92"/>
      <c r="AL1472" s="92"/>
      <c r="AM1472" s="92"/>
      <c r="AN1472" s="92"/>
      <c r="AO1472" s="92"/>
      <c r="AP1472" s="92"/>
      <c r="AQ1472" s="92"/>
      <c r="AR1472" s="92"/>
      <c r="AS1472" s="92"/>
      <c r="AT1472" s="92"/>
      <c r="AU1472" s="92"/>
      <c r="AV1472" s="92"/>
      <c r="AW1472" s="92"/>
      <c r="AX1472" s="92"/>
      <c r="AY1472" s="92"/>
      <c r="AZ1472" s="92"/>
      <c r="BA1472" s="92"/>
      <c r="BB1472" s="92"/>
      <c r="BC1472" s="92"/>
      <c r="BD1472" s="92"/>
      <c r="BE1472" s="92"/>
      <c r="BF1472" s="92"/>
      <c r="BG1472" s="92"/>
      <c r="BH1472" s="92"/>
      <c r="BI1472" s="92"/>
      <c r="BJ1472" s="92"/>
      <c r="BK1472" s="92"/>
      <c r="BL1472" s="92"/>
      <c r="BM1472" s="92"/>
      <c r="BN1472" s="92"/>
      <c r="BO1472" s="92"/>
      <c r="BP1472" s="92"/>
      <c r="BQ1472" s="92"/>
      <c r="BR1472" s="92"/>
      <c r="BS1472" s="92"/>
      <c r="BT1472" s="92"/>
      <c r="BU1472" s="92"/>
      <c r="BV1472" s="92"/>
      <c r="BW1472" s="92"/>
      <c r="BX1472" s="92"/>
      <c r="BY1472" s="92"/>
      <c r="BZ1472" s="92"/>
      <c r="CA1472" s="92"/>
      <c r="CB1472" s="92"/>
      <c r="CC1472" s="92"/>
      <c r="CD1472" s="92"/>
      <c r="CE1472" s="92"/>
      <c r="CF1472" s="92"/>
      <c r="CG1472" s="92"/>
      <c r="CH1472" s="92"/>
      <c r="CI1472" s="92"/>
      <c r="CJ1472" s="92"/>
      <c r="CK1472" s="92"/>
      <c r="CL1472" s="92"/>
      <c r="CM1472" s="92"/>
      <c r="CN1472" s="92"/>
      <c r="CO1472" s="92"/>
      <c r="CP1472" s="92"/>
      <c r="CQ1472" s="92"/>
      <c r="CR1472" s="92"/>
      <c r="CS1472" s="92"/>
      <c r="CT1472" s="92"/>
    </row>
    <row r="1473" spans="1:98" s="94" customFormat="1" ht="30" customHeight="1">
      <c r="A1473" s="87">
        <v>174</v>
      </c>
      <c r="B1473" s="87"/>
      <c r="C1473" s="84" t="s">
        <v>3002</v>
      </c>
      <c r="D1473" s="84" t="s">
        <v>3813</v>
      </c>
      <c r="E1473" s="84" t="s">
        <v>3003</v>
      </c>
      <c r="F1473" s="84" t="s">
        <v>3004</v>
      </c>
      <c r="G1473" s="86" t="s">
        <v>3574</v>
      </c>
      <c r="H1473" s="214">
        <v>3000</v>
      </c>
      <c r="I1473" s="203"/>
      <c r="J1473" s="203"/>
      <c r="K1473" s="84" t="s">
        <v>2999</v>
      </c>
      <c r="L1473" s="84" t="s">
        <v>3005</v>
      </c>
      <c r="M1473" s="87"/>
      <c r="N1473" s="92"/>
      <c r="O1473" s="92"/>
      <c r="P1473" s="92"/>
      <c r="Q1473" s="92"/>
      <c r="R1473" s="92"/>
      <c r="S1473" s="92"/>
      <c r="T1473" s="92"/>
      <c r="U1473" s="92"/>
      <c r="V1473" s="92"/>
      <c r="W1473" s="92"/>
      <c r="X1473" s="92"/>
      <c r="Y1473" s="92"/>
      <c r="Z1473" s="92"/>
      <c r="AA1473" s="92"/>
      <c r="AB1473" s="92"/>
      <c r="AC1473" s="92"/>
      <c r="AD1473" s="92"/>
      <c r="AE1473" s="92"/>
      <c r="AF1473" s="92"/>
      <c r="AG1473" s="92"/>
      <c r="AH1473" s="92"/>
      <c r="AI1473" s="92"/>
      <c r="AJ1473" s="92"/>
      <c r="AK1473" s="92"/>
      <c r="AL1473" s="92"/>
      <c r="AM1473" s="92"/>
      <c r="AN1473" s="92"/>
      <c r="AO1473" s="92"/>
      <c r="AP1473" s="92"/>
      <c r="AQ1473" s="92"/>
      <c r="AR1473" s="92"/>
      <c r="AS1473" s="92"/>
      <c r="AT1473" s="92"/>
      <c r="AU1473" s="92"/>
      <c r="AV1473" s="92"/>
      <c r="AW1473" s="92"/>
      <c r="AX1473" s="92"/>
      <c r="AY1473" s="92"/>
      <c r="AZ1473" s="92"/>
      <c r="BA1473" s="92"/>
      <c r="BB1473" s="92"/>
      <c r="BC1473" s="92"/>
      <c r="BD1473" s="92"/>
      <c r="BE1473" s="92"/>
      <c r="BF1473" s="92"/>
      <c r="BG1473" s="92"/>
      <c r="BH1473" s="92"/>
      <c r="BI1473" s="92"/>
      <c r="BJ1473" s="92"/>
      <c r="BK1473" s="92"/>
      <c r="BL1473" s="92"/>
      <c r="BM1473" s="92"/>
      <c r="BN1473" s="92"/>
      <c r="BO1473" s="92"/>
      <c r="BP1473" s="92"/>
      <c r="BQ1473" s="92"/>
      <c r="BR1473" s="92"/>
      <c r="BS1473" s="92"/>
      <c r="BT1473" s="92"/>
      <c r="BU1473" s="92"/>
      <c r="BV1473" s="92"/>
      <c r="BW1473" s="92"/>
      <c r="BX1473" s="92"/>
      <c r="BY1473" s="92"/>
      <c r="BZ1473" s="92"/>
      <c r="CA1473" s="92"/>
      <c r="CB1473" s="92"/>
      <c r="CC1473" s="92"/>
      <c r="CD1473" s="92"/>
      <c r="CE1473" s="92"/>
      <c r="CF1473" s="92"/>
      <c r="CG1473" s="92"/>
      <c r="CH1473" s="92"/>
      <c r="CI1473" s="92"/>
      <c r="CJ1473" s="92"/>
      <c r="CK1473" s="92"/>
      <c r="CL1473" s="92"/>
      <c r="CM1473" s="92"/>
      <c r="CN1473" s="92"/>
      <c r="CO1473" s="92"/>
      <c r="CP1473" s="92"/>
      <c r="CQ1473" s="92"/>
      <c r="CR1473" s="92"/>
      <c r="CS1473" s="92"/>
      <c r="CT1473" s="92"/>
    </row>
    <row r="1474" spans="1:98" s="94" customFormat="1" ht="30" customHeight="1">
      <c r="A1474" s="87">
        <v>175</v>
      </c>
      <c r="B1474" s="87"/>
      <c r="C1474" s="84" t="s">
        <v>3006</v>
      </c>
      <c r="D1474" s="84" t="s">
        <v>3813</v>
      </c>
      <c r="E1474" s="84" t="s">
        <v>3007</v>
      </c>
      <c r="F1474" s="84" t="s">
        <v>3008</v>
      </c>
      <c r="G1474" s="86" t="s">
        <v>3574</v>
      </c>
      <c r="H1474" s="216">
        <v>5000</v>
      </c>
      <c r="I1474" s="203"/>
      <c r="J1474" s="203"/>
      <c r="K1474" s="84" t="s">
        <v>2999</v>
      </c>
      <c r="L1474" s="84" t="s">
        <v>3009</v>
      </c>
      <c r="M1474" s="87"/>
      <c r="N1474" s="92"/>
      <c r="O1474" s="92"/>
      <c r="P1474" s="92"/>
      <c r="Q1474" s="92"/>
      <c r="R1474" s="92"/>
      <c r="S1474" s="92"/>
      <c r="T1474" s="92"/>
      <c r="U1474" s="92"/>
      <c r="V1474" s="92"/>
      <c r="W1474" s="92"/>
      <c r="X1474" s="92"/>
      <c r="Y1474" s="92"/>
      <c r="Z1474" s="92"/>
      <c r="AA1474" s="92"/>
      <c r="AB1474" s="92"/>
      <c r="AC1474" s="92"/>
      <c r="AD1474" s="92"/>
      <c r="AE1474" s="92"/>
      <c r="AF1474" s="92"/>
      <c r="AG1474" s="92"/>
      <c r="AH1474" s="92"/>
      <c r="AI1474" s="92"/>
      <c r="AJ1474" s="92"/>
      <c r="AK1474" s="92"/>
      <c r="AL1474" s="92"/>
      <c r="AM1474" s="92"/>
      <c r="AN1474" s="92"/>
      <c r="AO1474" s="92"/>
      <c r="AP1474" s="92"/>
      <c r="AQ1474" s="92"/>
      <c r="AR1474" s="92"/>
      <c r="AS1474" s="92"/>
      <c r="AT1474" s="92"/>
      <c r="AU1474" s="92"/>
      <c r="AV1474" s="92"/>
      <c r="AW1474" s="92"/>
      <c r="AX1474" s="92"/>
      <c r="AY1474" s="92"/>
      <c r="AZ1474" s="92"/>
      <c r="BA1474" s="92"/>
      <c r="BB1474" s="92"/>
      <c r="BC1474" s="92"/>
      <c r="BD1474" s="92"/>
      <c r="BE1474" s="92"/>
      <c r="BF1474" s="92"/>
      <c r="BG1474" s="92"/>
      <c r="BH1474" s="92"/>
      <c r="BI1474" s="92"/>
      <c r="BJ1474" s="92"/>
      <c r="BK1474" s="92"/>
      <c r="BL1474" s="92"/>
      <c r="BM1474" s="92"/>
      <c r="BN1474" s="92"/>
      <c r="BO1474" s="92"/>
      <c r="BP1474" s="92"/>
      <c r="BQ1474" s="92"/>
      <c r="BR1474" s="92"/>
      <c r="BS1474" s="92"/>
      <c r="BT1474" s="92"/>
      <c r="BU1474" s="92"/>
      <c r="BV1474" s="92"/>
      <c r="BW1474" s="92"/>
      <c r="BX1474" s="92"/>
      <c r="BY1474" s="92"/>
      <c r="BZ1474" s="92"/>
      <c r="CA1474" s="92"/>
      <c r="CB1474" s="92"/>
      <c r="CC1474" s="92"/>
      <c r="CD1474" s="92"/>
      <c r="CE1474" s="92"/>
      <c r="CF1474" s="92"/>
      <c r="CG1474" s="92"/>
      <c r="CH1474" s="92"/>
      <c r="CI1474" s="92"/>
      <c r="CJ1474" s="92"/>
      <c r="CK1474" s="92"/>
      <c r="CL1474" s="92"/>
      <c r="CM1474" s="92"/>
      <c r="CN1474" s="92"/>
      <c r="CO1474" s="92"/>
      <c r="CP1474" s="92"/>
      <c r="CQ1474" s="92"/>
      <c r="CR1474" s="92"/>
      <c r="CS1474" s="92"/>
      <c r="CT1474" s="92"/>
    </row>
    <row r="1475" spans="1:98" s="94" customFormat="1" ht="30" customHeight="1">
      <c r="A1475" s="87">
        <v>176</v>
      </c>
      <c r="B1475" s="87"/>
      <c r="C1475" s="84" t="s">
        <v>3010</v>
      </c>
      <c r="D1475" s="84" t="s">
        <v>3813</v>
      </c>
      <c r="E1475" s="84" t="s">
        <v>3011</v>
      </c>
      <c r="F1475" s="84" t="s">
        <v>3012</v>
      </c>
      <c r="G1475" s="86" t="s">
        <v>3574</v>
      </c>
      <c r="H1475" s="197">
        <v>4900</v>
      </c>
      <c r="I1475" s="203"/>
      <c r="J1475" s="203"/>
      <c r="K1475" s="84" t="s">
        <v>2999</v>
      </c>
      <c r="L1475" s="84" t="s">
        <v>3013</v>
      </c>
      <c r="M1475" s="87"/>
      <c r="N1475" s="92"/>
      <c r="O1475" s="92"/>
      <c r="P1475" s="92"/>
      <c r="Q1475" s="92"/>
      <c r="R1475" s="92"/>
      <c r="S1475" s="92"/>
      <c r="T1475" s="92"/>
      <c r="U1475" s="92"/>
      <c r="V1475" s="92"/>
      <c r="W1475" s="92"/>
      <c r="X1475" s="92"/>
      <c r="Y1475" s="92"/>
      <c r="Z1475" s="92"/>
      <c r="AA1475" s="92"/>
      <c r="AB1475" s="92"/>
      <c r="AC1475" s="92"/>
      <c r="AD1475" s="92"/>
      <c r="AE1475" s="92"/>
      <c r="AF1475" s="92"/>
      <c r="AG1475" s="92"/>
      <c r="AH1475" s="92"/>
      <c r="AI1475" s="92"/>
      <c r="AJ1475" s="92"/>
      <c r="AK1475" s="92"/>
      <c r="AL1475" s="92"/>
      <c r="AM1475" s="92"/>
      <c r="AN1475" s="92"/>
      <c r="AO1475" s="92"/>
      <c r="AP1475" s="92"/>
      <c r="AQ1475" s="92"/>
      <c r="AR1475" s="92"/>
      <c r="AS1475" s="92"/>
      <c r="AT1475" s="92"/>
      <c r="AU1475" s="92"/>
      <c r="AV1475" s="92"/>
      <c r="AW1475" s="92"/>
      <c r="AX1475" s="92"/>
      <c r="AY1475" s="92"/>
      <c r="AZ1475" s="92"/>
      <c r="BA1475" s="92"/>
      <c r="BB1475" s="92"/>
      <c r="BC1475" s="92"/>
      <c r="BD1475" s="92"/>
      <c r="BE1475" s="92"/>
      <c r="BF1475" s="92"/>
      <c r="BG1475" s="92"/>
      <c r="BH1475" s="92"/>
      <c r="BI1475" s="92"/>
      <c r="BJ1475" s="92"/>
      <c r="BK1475" s="92"/>
      <c r="BL1475" s="92"/>
      <c r="BM1475" s="92"/>
      <c r="BN1475" s="92"/>
      <c r="BO1475" s="92"/>
      <c r="BP1475" s="92"/>
      <c r="BQ1475" s="92"/>
      <c r="BR1475" s="92"/>
      <c r="BS1475" s="92"/>
      <c r="BT1475" s="92"/>
      <c r="BU1475" s="92"/>
      <c r="BV1475" s="92"/>
      <c r="BW1475" s="92"/>
      <c r="BX1475" s="92"/>
      <c r="BY1475" s="92"/>
      <c r="BZ1475" s="92"/>
      <c r="CA1475" s="92"/>
      <c r="CB1475" s="92"/>
      <c r="CC1475" s="92"/>
      <c r="CD1475" s="92"/>
      <c r="CE1475" s="92"/>
      <c r="CF1475" s="92"/>
      <c r="CG1475" s="92"/>
      <c r="CH1475" s="92"/>
      <c r="CI1475" s="92"/>
      <c r="CJ1475" s="92"/>
      <c r="CK1475" s="92"/>
      <c r="CL1475" s="92"/>
      <c r="CM1475" s="92"/>
      <c r="CN1475" s="92"/>
      <c r="CO1475" s="92"/>
      <c r="CP1475" s="92"/>
      <c r="CQ1475" s="92"/>
      <c r="CR1475" s="92"/>
      <c r="CS1475" s="92"/>
      <c r="CT1475" s="92"/>
    </row>
    <row r="1476" spans="1:98" s="94" customFormat="1" ht="30" customHeight="1">
      <c r="A1476" s="87">
        <v>177</v>
      </c>
      <c r="B1476" s="87"/>
      <c r="C1476" s="87" t="s">
        <v>3014</v>
      </c>
      <c r="D1476" s="87" t="s">
        <v>2906</v>
      </c>
      <c r="E1476" s="84" t="s">
        <v>3015</v>
      </c>
      <c r="F1476" s="87" t="s">
        <v>3016</v>
      </c>
      <c r="G1476" s="86" t="s">
        <v>3574</v>
      </c>
      <c r="H1476" s="214">
        <v>5400</v>
      </c>
      <c r="I1476" s="203"/>
      <c r="J1476" s="203"/>
      <c r="K1476" s="84" t="s">
        <v>3017</v>
      </c>
      <c r="L1476" s="87" t="s">
        <v>3018</v>
      </c>
      <c r="M1476" s="87"/>
      <c r="N1476" s="92"/>
      <c r="O1476" s="92"/>
      <c r="P1476" s="92"/>
      <c r="Q1476" s="92"/>
      <c r="R1476" s="92"/>
      <c r="S1476" s="92"/>
      <c r="T1476" s="92"/>
      <c r="U1476" s="92"/>
      <c r="V1476" s="92"/>
      <c r="W1476" s="92"/>
      <c r="X1476" s="92"/>
      <c r="Y1476" s="92"/>
      <c r="Z1476" s="92"/>
      <c r="AA1476" s="92"/>
      <c r="AB1476" s="92"/>
      <c r="AC1476" s="92"/>
      <c r="AD1476" s="92"/>
      <c r="AE1476" s="92"/>
      <c r="AF1476" s="92"/>
      <c r="AG1476" s="92"/>
      <c r="AH1476" s="92"/>
      <c r="AI1476" s="92"/>
      <c r="AJ1476" s="92"/>
      <c r="AK1476" s="92"/>
      <c r="AL1476" s="92"/>
      <c r="AM1476" s="92"/>
      <c r="AN1476" s="92"/>
      <c r="AO1476" s="92"/>
      <c r="AP1476" s="92"/>
      <c r="AQ1476" s="92"/>
      <c r="AR1476" s="92"/>
      <c r="AS1476" s="92"/>
      <c r="AT1476" s="92"/>
      <c r="AU1476" s="92"/>
      <c r="AV1476" s="92"/>
      <c r="AW1476" s="92"/>
      <c r="AX1476" s="92"/>
      <c r="AY1476" s="92"/>
      <c r="AZ1476" s="92"/>
      <c r="BA1476" s="92"/>
      <c r="BB1476" s="92"/>
      <c r="BC1476" s="92"/>
      <c r="BD1476" s="92"/>
      <c r="BE1476" s="92"/>
      <c r="BF1476" s="92"/>
      <c r="BG1476" s="92"/>
      <c r="BH1476" s="92"/>
      <c r="BI1476" s="92"/>
      <c r="BJ1476" s="92"/>
      <c r="BK1476" s="92"/>
      <c r="BL1476" s="92"/>
      <c r="BM1476" s="92"/>
      <c r="BN1476" s="92"/>
      <c r="BO1476" s="92"/>
      <c r="BP1476" s="92"/>
      <c r="BQ1476" s="92"/>
      <c r="BR1476" s="92"/>
      <c r="BS1476" s="92"/>
      <c r="BT1476" s="92"/>
      <c r="BU1476" s="92"/>
      <c r="BV1476" s="92"/>
      <c r="BW1476" s="92"/>
      <c r="BX1476" s="92"/>
      <c r="BY1476" s="92"/>
      <c r="BZ1476" s="92"/>
      <c r="CA1476" s="92"/>
      <c r="CB1476" s="92"/>
      <c r="CC1476" s="92"/>
      <c r="CD1476" s="92"/>
      <c r="CE1476" s="92"/>
      <c r="CF1476" s="92"/>
      <c r="CG1476" s="92"/>
      <c r="CH1476" s="92"/>
      <c r="CI1476" s="92"/>
      <c r="CJ1476" s="92"/>
      <c r="CK1476" s="92"/>
      <c r="CL1476" s="92"/>
      <c r="CM1476" s="92"/>
      <c r="CN1476" s="92"/>
      <c r="CO1476" s="92"/>
      <c r="CP1476" s="92"/>
      <c r="CQ1476" s="92"/>
      <c r="CR1476" s="92"/>
      <c r="CS1476" s="92"/>
      <c r="CT1476" s="92"/>
    </row>
    <row r="1477" spans="1:98" s="94" customFormat="1" ht="39" customHeight="1">
      <c r="A1477" s="87">
        <v>178</v>
      </c>
      <c r="B1477" s="87"/>
      <c r="C1477" s="87" t="s">
        <v>3019</v>
      </c>
      <c r="D1477" s="87" t="s">
        <v>2906</v>
      </c>
      <c r="E1477" s="84" t="s">
        <v>3020</v>
      </c>
      <c r="F1477" s="87" t="s">
        <v>3021</v>
      </c>
      <c r="G1477" s="86" t="s">
        <v>3574</v>
      </c>
      <c r="H1477" s="203">
        <v>10000</v>
      </c>
      <c r="I1477" s="203"/>
      <c r="J1477" s="203"/>
      <c r="K1477" s="87" t="s">
        <v>3017</v>
      </c>
      <c r="L1477" s="87" t="s">
        <v>3022</v>
      </c>
      <c r="M1477" s="87"/>
      <c r="N1477" s="92"/>
      <c r="O1477" s="92"/>
      <c r="P1477" s="92"/>
      <c r="Q1477" s="92"/>
      <c r="R1477" s="92"/>
      <c r="S1477" s="92"/>
      <c r="T1477" s="92"/>
      <c r="U1477" s="92"/>
      <c r="V1477" s="92"/>
      <c r="W1477" s="92"/>
      <c r="X1477" s="92"/>
      <c r="Y1477" s="92"/>
      <c r="Z1477" s="92"/>
      <c r="AA1477" s="92"/>
      <c r="AB1477" s="92"/>
      <c r="AC1477" s="92"/>
      <c r="AD1477" s="92"/>
      <c r="AE1477" s="92"/>
      <c r="AF1477" s="92"/>
      <c r="AG1477" s="92"/>
      <c r="AH1477" s="92"/>
      <c r="AI1477" s="92"/>
      <c r="AJ1477" s="92"/>
      <c r="AK1477" s="92"/>
      <c r="AL1477" s="92"/>
      <c r="AM1477" s="92"/>
      <c r="AN1477" s="92"/>
      <c r="AO1477" s="92"/>
      <c r="AP1477" s="92"/>
      <c r="AQ1477" s="92"/>
      <c r="AR1477" s="92"/>
      <c r="AS1477" s="92"/>
      <c r="AT1477" s="92"/>
      <c r="AU1477" s="92"/>
      <c r="AV1477" s="92"/>
      <c r="AW1477" s="92"/>
      <c r="AX1477" s="92"/>
      <c r="AY1477" s="92"/>
      <c r="AZ1477" s="92"/>
      <c r="BA1477" s="92"/>
      <c r="BB1477" s="92"/>
      <c r="BC1477" s="92"/>
      <c r="BD1477" s="92"/>
      <c r="BE1477" s="92"/>
      <c r="BF1477" s="92"/>
      <c r="BG1477" s="92"/>
      <c r="BH1477" s="92"/>
      <c r="BI1477" s="92"/>
      <c r="BJ1477" s="92"/>
      <c r="BK1477" s="92"/>
      <c r="BL1477" s="92"/>
      <c r="BM1477" s="92"/>
      <c r="BN1477" s="92"/>
      <c r="BO1477" s="92"/>
      <c r="BP1477" s="92"/>
      <c r="BQ1477" s="92"/>
      <c r="BR1477" s="92"/>
      <c r="BS1477" s="92"/>
      <c r="BT1477" s="92"/>
      <c r="BU1477" s="92"/>
      <c r="BV1477" s="92"/>
      <c r="BW1477" s="92"/>
      <c r="BX1477" s="92"/>
      <c r="BY1477" s="92"/>
      <c r="BZ1477" s="92"/>
      <c r="CA1477" s="92"/>
      <c r="CB1477" s="92"/>
      <c r="CC1477" s="92"/>
      <c r="CD1477" s="92"/>
      <c r="CE1477" s="92"/>
      <c r="CF1477" s="92"/>
      <c r="CG1477" s="92"/>
      <c r="CH1477" s="92"/>
      <c r="CI1477" s="92"/>
      <c r="CJ1477" s="92"/>
      <c r="CK1477" s="92"/>
      <c r="CL1477" s="92"/>
      <c r="CM1477" s="92"/>
      <c r="CN1477" s="92"/>
      <c r="CO1477" s="92"/>
      <c r="CP1477" s="92"/>
      <c r="CQ1477" s="92"/>
      <c r="CR1477" s="92"/>
      <c r="CS1477" s="92"/>
      <c r="CT1477" s="92"/>
    </row>
    <row r="1478" spans="1:98" s="94" customFormat="1" ht="38.25" customHeight="1">
      <c r="A1478" s="87">
        <v>179</v>
      </c>
      <c r="B1478" s="87"/>
      <c r="C1478" s="87" t="s">
        <v>3023</v>
      </c>
      <c r="D1478" s="87" t="s">
        <v>2906</v>
      </c>
      <c r="E1478" s="84" t="s">
        <v>3024</v>
      </c>
      <c r="F1478" s="87" t="s">
        <v>3025</v>
      </c>
      <c r="G1478" s="86" t="s">
        <v>3574</v>
      </c>
      <c r="H1478" s="203">
        <v>995</v>
      </c>
      <c r="I1478" s="203"/>
      <c r="J1478" s="203"/>
      <c r="K1478" s="87" t="s">
        <v>3017</v>
      </c>
      <c r="L1478" s="87" t="s">
        <v>3026</v>
      </c>
      <c r="M1478" s="87"/>
      <c r="N1478" s="92"/>
      <c r="O1478" s="92"/>
      <c r="P1478" s="92"/>
      <c r="Q1478" s="92"/>
      <c r="R1478" s="92"/>
      <c r="S1478" s="92"/>
      <c r="T1478" s="92"/>
      <c r="U1478" s="92"/>
      <c r="V1478" s="92"/>
      <c r="W1478" s="92"/>
      <c r="X1478" s="92"/>
      <c r="Y1478" s="92"/>
      <c r="Z1478" s="92"/>
      <c r="AA1478" s="92"/>
      <c r="AB1478" s="92"/>
      <c r="AC1478" s="92"/>
      <c r="AD1478" s="92"/>
      <c r="AE1478" s="92"/>
      <c r="AF1478" s="92"/>
      <c r="AG1478" s="92"/>
      <c r="AH1478" s="92"/>
      <c r="AI1478" s="92"/>
      <c r="AJ1478" s="92"/>
      <c r="AK1478" s="92"/>
      <c r="AL1478" s="92"/>
      <c r="AM1478" s="92"/>
      <c r="AN1478" s="92"/>
      <c r="AO1478" s="92"/>
      <c r="AP1478" s="92"/>
      <c r="AQ1478" s="92"/>
      <c r="AR1478" s="92"/>
      <c r="AS1478" s="92"/>
      <c r="AT1478" s="92"/>
      <c r="AU1478" s="92"/>
      <c r="AV1478" s="92"/>
      <c r="AW1478" s="92"/>
      <c r="AX1478" s="92"/>
      <c r="AY1478" s="92"/>
      <c r="AZ1478" s="92"/>
      <c r="BA1478" s="92"/>
      <c r="BB1478" s="92"/>
      <c r="BC1478" s="92"/>
      <c r="BD1478" s="92"/>
      <c r="BE1478" s="92"/>
      <c r="BF1478" s="92"/>
      <c r="BG1478" s="92"/>
      <c r="BH1478" s="92"/>
      <c r="BI1478" s="92"/>
      <c r="BJ1478" s="92"/>
      <c r="BK1478" s="92"/>
      <c r="BL1478" s="92"/>
      <c r="BM1478" s="92"/>
      <c r="BN1478" s="92"/>
      <c r="BO1478" s="92"/>
      <c r="BP1478" s="92"/>
      <c r="BQ1478" s="92"/>
      <c r="BR1478" s="92"/>
      <c r="BS1478" s="92"/>
      <c r="BT1478" s="92"/>
      <c r="BU1478" s="92"/>
      <c r="BV1478" s="92"/>
      <c r="BW1478" s="92"/>
      <c r="BX1478" s="92"/>
      <c r="BY1478" s="92"/>
      <c r="BZ1478" s="92"/>
      <c r="CA1478" s="92"/>
      <c r="CB1478" s="92"/>
      <c r="CC1478" s="92"/>
      <c r="CD1478" s="92"/>
      <c r="CE1478" s="92"/>
      <c r="CF1478" s="92"/>
      <c r="CG1478" s="92"/>
      <c r="CH1478" s="92"/>
      <c r="CI1478" s="92"/>
      <c r="CJ1478" s="92"/>
      <c r="CK1478" s="92"/>
      <c r="CL1478" s="92"/>
      <c r="CM1478" s="92"/>
      <c r="CN1478" s="92"/>
      <c r="CO1478" s="92"/>
      <c r="CP1478" s="92"/>
      <c r="CQ1478" s="92"/>
      <c r="CR1478" s="92"/>
      <c r="CS1478" s="92"/>
      <c r="CT1478" s="92"/>
    </row>
    <row r="1479" spans="1:98" s="94" customFormat="1" ht="30" customHeight="1">
      <c r="A1479" s="87"/>
      <c r="B1479" s="87"/>
      <c r="C1479" s="87" t="s">
        <v>3027</v>
      </c>
      <c r="D1479" s="87" t="s">
        <v>2906</v>
      </c>
      <c r="E1479" s="87"/>
      <c r="F1479" s="87"/>
      <c r="G1479" s="86" t="s">
        <v>3574</v>
      </c>
      <c r="H1479" s="203">
        <v>1070</v>
      </c>
      <c r="I1479" s="203"/>
      <c r="J1479" s="203"/>
      <c r="K1479" s="87"/>
      <c r="L1479" s="87"/>
      <c r="M1479" s="87"/>
      <c r="N1479" s="92"/>
      <c r="O1479" s="92"/>
      <c r="P1479" s="92"/>
      <c r="Q1479" s="92"/>
      <c r="R1479" s="92"/>
      <c r="S1479" s="92"/>
      <c r="T1479" s="92"/>
      <c r="U1479" s="92"/>
      <c r="V1479" s="92"/>
      <c r="W1479" s="92"/>
      <c r="X1479" s="92"/>
      <c r="Y1479" s="92"/>
      <c r="Z1479" s="92"/>
      <c r="AA1479" s="92"/>
      <c r="AB1479" s="92"/>
      <c r="AC1479" s="92"/>
      <c r="AD1479" s="92"/>
      <c r="AE1479" s="92"/>
      <c r="AF1479" s="92"/>
      <c r="AG1479" s="92"/>
      <c r="AH1479" s="92"/>
      <c r="AI1479" s="92"/>
      <c r="AJ1479" s="92"/>
      <c r="AK1479" s="92"/>
      <c r="AL1479" s="92"/>
      <c r="AM1479" s="92"/>
      <c r="AN1479" s="92"/>
      <c r="AO1479" s="92"/>
      <c r="AP1479" s="92"/>
      <c r="AQ1479" s="92"/>
      <c r="AR1479" s="92"/>
      <c r="AS1479" s="92"/>
      <c r="AT1479" s="92"/>
      <c r="AU1479" s="92"/>
      <c r="AV1479" s="92"/>
      <c r="AW1479" s="92"/>
      <c r="AX1479" s="92"/>
      <c r="AY1479" s="92"/>
      <c r="AZ1479" s="92"/>
      <c r="BA1479" s="92"/>
      <c r="BB1479" s="92"/>
      <c r="BC1479" s="92"/>
      <c r="BD1479" s="92"/>
      <c r="BE1479" s="92"/>
      <c r="BF1479" s="92"/>
      <c r="BG1479" s="92"/>
      <c r="BH1479" s="92"/>
      <c r="BI1479" s="92"/>
      <c r="BJ1479" s="92"/>
      <c r="BK1479" s="92"/>
      <c r="BL1479" s="92"/>
      <c r="BM1479" s="92"/>
      <c r="BN1479" s="92"/>
      <c r="BO1479" s="92"/>
      <c r="BP1479" s="92"/>
      <c r="BQ1479" s="92"/>
      <c r="BR1479" s="92"/>
      <c r="BS1479" s="92"/>
      <c r="BT1479" s="92"/>
      <c r="BU1479" s="92"/>
      <c r="BV1479" s="92"/>
      <c r="BW1479" s="92"/>
      <c r="BX1479" s="92"/>
      <c r="BY1479" s="92"/>
      <c r="BZ1479" s="92"/>
      <c r="CA1479" s="92"/>
      <c r="CB1479" s="92"/>
      <c r="CC1479" s="92"/>
      <c r="CD1479" s="92"/>
      <c r="CE1479" s="92"/>
      <c r="CF1479" s="92"/>
      <c r="CG1479" s="92"/>
      <c r="CH1479" s="92"/>
      <c r="CI1479" s="92"/>
      <c r="CJ1479" s="92"/>
      <c r="CK1479" s="92"/>
      <c r="CL1479" s="92"/>
      <c r="CM1479" s="92"/>
      <c r="CN1479" s="92"/>
      <c r="CO1479" s="92"/>
      <c r="CP1479" s="92"/>
      <c r="CQ1479" s="92"/>
      <c r="CR1479" s="92"/>
      <c r="CS1479" s="92"/>
      <c r="CT1479" s="92"/>
    </row>
    <row r="1480" spans="1:98" s="94" customFormat="1" ht="41.25" customHeight="1">
      <c r="A1480" s="87">
        <v>180</v>
      </c>
      <c r="B1480" s="87"/>
      <c r="C1480" s="87" t="s">
        <v>3028</v>
      </c>
      <c r="D1480" s="87" t="s">
        <v>2906</v>
      </c>
      <c r="E1480" s="87" t="s">
        <v>3029</v>
      </c>
      <c r="F1480" s="87" t="s">
        <v>3030</v>
      </c>
      <c r="G1480" s="86" t="s">
        <v>3574</v>
      </c>
      <c r="H1480" s="203">
        <v>4000</v>
      </c>
      <c r="I1480" s="203"/>
      <c r="J1480" s="203"/>
      <c r="K1480" s="87" t="s">
        <v>3017</v>
      </c>
      <c r="L1480" s="87" t="s">
        <v>3031</v>
      </c>
      <c r="M1480" s="87"/>
      <c r="N1480" s="92"/>
      <c r="O1480" s="92"/>
      <c r="P1480" s="92"/>
      <c r="Q1480" s="92"/>
      <c r="R1480" s="92"/>
      <c r="S1480" s="92"/>
      <c r="T1480" s="92"/>
      <c r="U1480" s="92"/>
      <c r="V1480" s="92"/>
      <c r="W1480" s="92"/>
      <c r="X1480" s="92"/>
      <c r="Y1480" s="92"/>
      <c r="Z1480" s="92"/>
      <c r="AA1480" s="92"/>
      <c r="AB1480" s="92"/>
      <c r="AC1480" s="92"/>
      <c r="AD1480" s="92"/>
      <c r="AE1480" s="92"/>
      <c r="AF1480" s="92"/>
      <c r="AG1480" s="92"/>
      <c r="AH1480" s="92"/>
      <c r="AI1480" s="92"/>
      <c r="AJ1480" s="92"/>
      <c r="AK1480" s="92"/>
      <c r="AL1480" s="92"/>
      <c r="AM1480" s="92"/>
      <c r="AN1480" s="92"/>
      <c r="AO1480" s="92"/>
      <c r="AP1480" s="92"/>
      <c r="AQ1480" s="92"/>
      <c r="AR1480" s="92"/>
      <c r="AS1480" s="92"/>
      <c r="AT1480" s="92"/>
      <c r="AU1480" s="92"/>
      <c r="AV1480" s="92"/>
      <c r="AW1480" s="92"/>
      <c r="AX1480" s="92"/>
      <c r="AY1480" s="92"/>
      <c r="AZ1480" s="92"/>
      <c r="BA1480" s="92"/>
      <c r="BB1480" s="92"/>
      <c r="BC1480" s="92"/>
      <c r="BD1480" s="92"/>
      <c r="BE1480" s="92"/>
      <c r="BF1480" s="92"/>
      <c r="BG1480" s="92"/>
      <c r="BH1480" s="92"/>
      <c r="BI1480" s="92"/>
      <c r="BJ1480" s="92"/>
      <c r="BK1480" s="92"/>
      <c r="BL1480" s="92"/>
      <c r="BM1480" s="92"/>
      <c r="BN1480" s="92"/>
      <c r="BO1480" s="92"/>
      <c r="BP1480" s="92"/>
      <c r="BQ1480" s="92"/>
      <c r="BR1480" s="92"/>
      <c r="BS1480" s="92"/>
      <c r="BT1480" s="92"/>
      <c r="BU1480" s="92"/>
      <c r="BV1480" s="92"/>
      <c r="BW1480" s="92"/>
      <c r="BX1480" s="92"/>
      <c r="BY1480" s="92"/>
      <c r="BZ1480" s="92"/>
      <c r="CA1480" s="92"/>
      <c r="CB1480" s="92"/>
      <c r="CC1480" s="92"/>
      <c r="CD1480" s="92"/>
      <c r="CE1480" s="92"/>
      <c r="CF1480" s="92"/>
      <c r="CG1480" s="92"/>
      <c r="CH1480" s="92"/>
      <c r="CI1480" s="92"/>
      <c r="CJ1480" s="92"/>
      <c r="CK1480" s="92"/>
      <c r="CL1480" s="92"/>
      <c r="CM1480" s="92"/>
      <c r="CN1480" s="92"/>
      <c r="CO1480" s="92"/>
      <c r="CP1480" s="92"/>
      <c r="CQ1480" s="92"/>
      <c r="CR1480" s="92"/>
      <c r="CS1480" s="92"/>
      <c r="CT1480" s="92"/>
    </row>
    <row r="1481" spans="1:98" s="94" customFormat="1" ht="30" customHeight="1">
      <c r="A1481" s="87">
        <v>181</v>
      </c>
      <c r="B1481" s="87"/>
      <c r="C1481" s="87" t="s">
        <v>3032</v>
      </c>
      <c r="D1481" s="87" t="s">
        <v>2906</v>
      </c>
      <c r="E1481" s="87" t="s">
        <v>3033</v>
      </c>
      <c r="F1481" s="87" t="s">
        <v>3034</v>
      </c>
      <c r="G1481" s="86" t="s">
        <v>3574</v>
      </c>
      <c r="H1481" s="203">
        <v>578</v>
      </c>
      <c r="I1481" s="203"/>
      <c r="J1481" s="203"/>
      <c r="K1481" s="87" t="s">
        <v>3017</v>
      </c>
      <c r="L1481" s="87" t="s">
        <v>3035</v>
      </c>
      <c r="M1481" s="87"/>
      <c r="N1481" s="92"/>
      <c r="O1481" s="92"/>
      <c r="P1481" s="92"/>
      <c r="Q1481" s="92"/>
      <c r="R1481" s="92"/>
      <c r="S1481" s="92"/>
      <c r="T1481" s="92"/>
      <c r="U1481" s="92"/>
      <c r="V1481" s="92"/>
      <c r="W1481" s="92"/>
      <c r="X1481" s="92"/>
      <c r="Y1481" s="92"/>
      <c r="Z1481" s="92"/>
      <c r="AA1481" s="92"/>
      <c r="AB1481" s="92"/>
      <c r="AC1481" s="92"/>
      <c r="AD1481" s="92"/>
      <c r="AE1481" s="92"/>
      <c r="AF1481" s="92"/>
      <c r="AG1481" s="92"/>
      <c r="AH1481" s="92"/>
      <c r="AI1481" s="92"/>
      <c r="AJ1481" s="92"/>
      <c r="AK1481" s="92"/>
      <c r="AL1481" s="92"/>
      <c r="AM1481" s="92"/>
      <c r="AN1481" s="92"/>
      <c r="AO1481" s="92"/>
      <c r="AP1481" s="92"/>
      <c r="AQ1481" s="92"/>
      <c r="AR1481" s="92"/>
      <c r="AS1481" s="92"/>
      <c r="AT1481" s="92"/>
      <c r="AU1481" s="92"/>
      <c r="AV1481" s="92"/>
      <c r="AW1481" s="92"/>
      <c r="AX1481" s="92"/>
      <c r="AY1481" s="92"/>
      <c r="AZ1481" s="92"/>
      <c r="BA1481" s="92"/>
      <c r="BB1481" s="92"/>
      <c r="BC1481" s="92"/>
      <c r="BD1481" s="92"/>
      <c r="BE1481" s="92"/>
      <c r="BF1481" s="92"/>
      <c r="BG1481" s="92"/>
      <c r="BH1481" s="92"/>
      <c r="BI1481" s="92"/>
      <c r="BJ1481" s="92"/>
      <c r="BK1481" s="92"/>
      <c r="BL1481" s="92"/>
      <c r="BM1481" s="92"/>
      <c r="BN1481" s="92"/>
      <c r="BO1481" s="92"/>
      <c r="BP1481" s="92"/>
      <c r="BQ1481" s="92"/>
      <c r="BR1481" s="92"/>
      <c r="BS1481" s="92"/>
      <c r="BT1481" s="92"/>
      <c r="BU1481" s="92"/>
      <c r="BV1481" s="92"/>
      <c r="BW1481" s="92"/>
      <c r="BX1481" s="92"/>
      <c r="BY1481" s="92"/>
      <c r="BZ1481" s="92"/>
      <c r="CA1481" s="92"/>
      <c r="CB1481" s="92"/>
      <c r="CC1481" s="92"/>
      <c r="CD1481" s="92"/>
      <c r="CE1481" s="92"/>
      <c r="CF1481" s="92"/>
      <c r="CG1481" s="92"/>
      <c r="CH1481" s="92"/>
      <c r="CI1481" s="92"/>
      <c r="CJ1481" s="92"/>
      <c r="CK1481" s="92"/>
      <c r="CL1481" s="92"/>
      <c r="CM1481" s="92"/>
      <c r="CN1481" s="92"/>
      <c r="CO1481" s="92"/>
      <c r="CP1481" s="92"/>
      <c r="CQ1481" s="92"/>
      <c r="CR1481" s="92"/>
      <c r="CS1481" s="92"/>
      <c r="CT1481" s="92"/>
    </row>
    <row r="1482" spans="1:98" s="94" customFormat="1" ht="30" customHeight="1">
      <c r="A1482" s="87">
        <v>182</v>
      </c>
      <c r="B1482" s="87"/>
      <c r="C1482" s="87" t="s">
        <v>3032</v>
      </c>
      <c r="D1482" s="87" t="s">
        <v>2906</v>
      </c>
      <c r="E1482" s="87" t="s">
        <v>3036</v>
      </c>
      <c r="F1482" s="87" t="s">
        <v>3037</v>
      </c>
      <c r="G1482" s="86" t="s">
        <v>3574</v>
      </c>
      <c r="H1482" s="203">
        <v>500</v>
      </c>
      <c r="I1482" s="203"/>
      <c r="J1482" s="203"/>
      <c r="K1482" s="87" t="s">
        <v>3017</v>
      </c>
      <c r="L1482" s="87" t="s">
        <v>3038</v>
      </c>
      <c r="M1482" s="87"/>
      <c r="N1482" s="92"/>
      <c r="O1482" s="92"/>
      <c r="P1482" s="92"/>
      <c r="Q1482" s="92"/>
      <c r="R1482" s="92"/>
      <c r="S1482" s="92"/>
      <c r="T1482" s="92"/>
      <c r="U1482" s="92"/>
      <c r="V1482" s="92"/>
      <c r="W1482" s="92"/>
      <c r="X1482" s="92"/>
      <c r="Y1482" s="92"/>
      <c r="Z1482" s="92"/>
      <c r="AA1482" s="92"/>
      <c r="AB1482" s="92"/>
      <c r="AC1482" s="92"/>
      <c r="AD1482" s="92"/>
      <c r="AE1482" s="92"/>
      <c r="AF1482" s="92"/>
      <c r="AG1482" s="92"/>
      <c r="AH1482" s="92"/>
      <c r="AI1482" s="92"/>
      <c r="AJ1482" s="92"/>
      <c r="AK1482" s="92"/>
      <c r="AL1482" s="92"/>
      <c r="AM1482" s="92"/>
      <c r="AN1482" s="92"/>
      <c r="AO1482" s="92"/>
      <c r="AP1482" s="92"/>
      <c r="AQ1482" s="92"/>
      <c r="AR1482" s="92"/>
      <c r="AS1482" s="92"/>
      <c r="AT1482" s="92"/>
      <c r="AU1482" s="92"/>
      <c r="AV1482" s="92"/>
      <c r="AW1482" s="92"/>
      <c r="AX1482" s="92"/>
      <c r="AY1482" s="92"/>
      <c r="AZ1482" s="92"/>
      <c r="BA1482" s="92"/>
      <c r="BB1482" s="92"/>
      <c r="BC1482" s="92"/>
      <c r="BD1482" s="92"/>
      <c r="BE1482" s="92"/>
      <c r="BF1482" s="92"/>
      <c r="BG1482" s="92"/>
      <c r="BH1482" s="92"/>
      <c r="BI1482" s="92"/>
      <c r="BJ1482" s="92"/>
      <c r="BK1482" s="92"/>
      <c r="BL1482" s="92"/>
      <c r="BM1482" s="92"/>
      <c r="BN1482" s="92"/>
      <c r="BO1482" s="92"/>
      <c r="BP1482" s="92"/>
      <c r="BQ1482" s="92"/>
      <c r="BR1482" s="92"/>
      <c r="BS1482" s="92"/>
      <c r="BT1482" s="92"/>
      <c r="BU1482" s="92"/>
      <c r="BV1482" s="92"/>
      <c r="BW1482" s="92"/>
      <c r="BX1482" s="92"/>
      <c r="BY1482" s="92"/>
      <c r="BZ1482" s="92"/>
      <c r="CA1482" s="92"/>
      <c r="CB1482" s="92"/>
      <c r="CC1482" s="92"/>
      <c r="CD1482" s="92"/>
      <c r="CE1482" s="92"/>
      <c r="CF1482" s="92"/>
      <c r="CG1482" s="92"/>
      <c r="CH1482" s="92"/>
      <c r="CI1482" s="92"/>
      <c r="CJ1482" s="92"/>
      <c r="CK1482" s="92"/>
      <c r="CL1482" s="92"/>
      <c r="CM1482" s="92"/>
      <c r="CN1482" s="92"/>
      <c r="CO1482" s="92"/>
      <c r="CP1482" s="92"/>
      <c r="CQ1482" s="92"/>
      <c r="CR1482" s="92"/>
      <c r="CS1482" s="92"/>
      <c r="CT1482" s="92"/>
    </row>
    <row r="1483" spans="1:98" s="94" customFormat="1" ht="39" customHeight="1">
      <c r="A1483" s="87">
        <v>183</v>
      </c>
      <c r="B1483" s="87"/>
      <c r="C1483" s="87" t="s">
        <v>3039</v>
      </c>
      <c r="D1483" s="87" t="s">
        <v>2906</v>
      </c>
      <c r="E1483" s="87" t="s">
        <v>3029</v>
      </c>
      <c r="F1483" s="87" t="s">
        <v>3040</v>
      </c>
      <c r="G1483" s="86" t="s">
        <v>3574</v>
      </c>
      <c r="H1483" s="203">
        <v>7000</v>
      </c>
      <c r="I1483" s="203"/>
      <c r="J1483" s="203"/>
      <c r="K1483" s="87" t="s">
        <v>3017</v>
      </c>
      <c r="L1483" s="87" t="s">
        <v>3041</v>
      </c>
      <c r="M1483" s="87"/>
      <c r="N1483" s="92"/>
      <c r="O1483" s="92"/>
      <c r="P1483" s="92"/>
      <c r="Q1483" s="92"/>
      <c r="R1483" s="92"/>
      <c r="S1483" s="92"/>
      <c r="T1483" s="92"/>
      <c r="U1483" s="92"/>
      <c r="V1483" s="92"/>
      <c r="W1483" s="92"/>
      <c r="X1483" s="92"/>
      <c r="Y1483" s="92"/>
      <c r="Z1483" s="92"/>
      <c r="AA1483" s="92"/>
      <c r="AB1483" s="92"/>
      <c r="AC1483" s="92"/>
      <c r="AD1483" s="92"/>
      <c r="AE1483" s="92"/>
      <c r="AF1483" s="92"/>
      <c r="AG1483" s="92"/>
      <c r="AH1483" s="92"/>
      <c r="AI1483" s="92"/>
      <c r="AJ1483" s="92"/>
      <c r="AK1483" s="92"/>
      <c r="AL1483" s="92"/>
      <c r="AM1483" s="92"/>
      <c r="AN1483" s="92"/>
      <c r="AO1483" s="92"/>
      <c r="AP1483" s="92"/>
      <c r="AQ1483" s="92"/>
      <c r="AR1483" s="92"/>
      <c r="AS1483" s="92"/>
      <c r="AT1483" s="92"/>
      <c r="AU1483" s="92"/>
      <c r="AV1483" s="92"/>
      <c r="AW1483" s="92"/>
      <c r="AX1483" s="92"/>
      <c r="AY1483" s="92"/>
      <c r="AZ1483" s="92"/>
      <c r="BA1483" s="92"/>
      <c r="BB1483" s="92"/>
      <c r="BC1483" s="92"/>
      <c r="BD1483" s="92"/>
      <c r="BE1483" s="92"/>
      <c r="BF1483" s="92"/>
      <c r="BG1483" s="92"/>
      <c r="BH1483" s="92"/>
      <c r="BI1483" s="92"/>
      <c r="BJ1483" s="92"/>
      <c r="BK1483" s="92"/>
      <c r="BL1483" s="92"/>
      <c r="BM1483" s="92"/>
      <c r="BN1483" s="92"/>
      <c r="BO1483" s="92"/>
      <c r="BP1483" s="92"/>
      <c r="BQ1483" s="92"/>
      <c r="BR1483" s="92"/>
      <c r="BS1483" s="92"/>
      <c r="BT1483" s="92"/>
      <c r="BU1483" s="92"/>
      <c r="BV1483" s="92"/>
      <c r="BW1483" s="92"/>
      <c r="BX1483" s="92"/>
      <c r="BY1483" s="92"/>
      <c r="BZ1483" s="92"/>
      <c r="CA1483" s="92"/>
      <c r="CB1483" s="92"/>
      <c r="CC1483" s="92"/>
      <c r="CD1483" s="92"/>
      <c r="CE1483" s="92"/>
      <c r="CF1483" s="92"/>
      <c r="CG1483" s="92"/>
      <c r="CH1483" s="92"/>
      <c r="CI1483" s="92"/>
      <c r="CJ1483" s="92"/>
      <c r="CK1483" s="92"/>
      <c r="CL1483" s="92"/>
      <c r="CM1483" s="92"/>
      <c r="CN1483" s="92"/>
      <c r="CO1483" s="92"/>
      <c r="CP1483" s="92"/>
      <c r="CQ1483" s="92"/>
      <c r="CR1483" s="92"/>
      <c r="CS1483" s="92"/>
      <c r="CT1483" s="92"/>
    </row>
    <row r="1484" spans="1:98" s="94" customFormat="1" ht="38.25" customHeight="1">
      <c r="A1484" s="87">
        <v>184</v>
      </c>
      <c r="B1484" s="87"/>
      <c r="C1484" s="87" t="s">
        <v>5872</v>
      </c>
      <c r="D1484" s="87" t="s">
        <v>2921</v>
      </c>
      <c r="E1484" s="87" t="s">
        <v>5873</v>
      </c>
      <c r="F1484" s="87" t="s">
        <v>5874</v>
      </c>
      <c r="G1484" s="86" t="s">
        <v>3574</v>
      </c>
      <c r="H1484" s="203">
        <v>20000</v>
      </c>
      <c r="I1484" s="203"/>
      <c r="J1484" s="203"/>
      <c r="K1484" s="87" t="s">
        <v>5875</v>
      </c>
      <c r="L1484" s="87" t="s">
        <v>5876</v>
      </c>
      <c r="M1484" s="87"/>
      <c r="N1484" s="92"/>
      <c r="O1484" s="92"/>
      <c r="P1484" s="92"/>
      <c r="Q1484" s="92"/>
      <c r="R1484" s="92"/>
      <c r="S1484" s="92"/>
      <c r="T1484" s="92"/>
      <c r="U1484" s="92"/>
      <c r="V1484" s="92"/>
      <c r="W1484" s="92"/>
      <c r="X1484" s="92"/>
      <c r="Y1484" s="92"/>
      <c r="Z1484" s="92"/>
      <c r="AA1484" s="92"/>
      <c r="AB1484" s="92"/>
      <c r="AC1484" s="92"/>
      <c r="AD1484" s="92"/>
      <c r="AE1484" s="92"/>
      <c r="AF1484" s="92"/>
      <c r="AG1484" s="92"/>
      <c r="AH1484" s="92"/>
      <c r="AI1484" s="92"/>
      <c r="AJ1484" s="92"/>
      <c r="AK1484" s="92"/>
      <c r="AL1484" s="92"/>
      <c r="AM1484" s="92"/>
      <c r="AN1484" s="92"/>
      <c r="AO1484" s="92"/>
      <c r="AP1484" s="92"/>
      <c r="AQ1484" s="92"/>
      <c r="AR1484" s="92"/>
      <c r="AS1484" s="92"/>
      <c r="AT1484" s="92"/>
      <c r="AU1484" s="92"/>
      <c r="AV1484" s="92"/>
      <c r="AW1484" s="92"/>
      <c r="AX1484" s="92"/>
      <c r="AY1484" s="92"/>
      <c r="AZ1484" s="92"/>
      <c r="BA1484" s="92"/>
      <c r="BB1484" s="92"/>
      <c r="BC1484" s="92"/>
      <c r="BD1484" s="92"/>
      <c r="BE1484" s="92"/>
      <c r="BF1484" s="92"/>
      <c r="BG1484" s="92"/>
      <c r="BH1484" s="92"/>
      <c r="BI1484" s="92"/>
      <c r="BJ1484" s="92"/>
      <c r="BK1484" s="92"/>
      <c r="BL1484" s="92"/>
      <c r="BM1484" s="92"/>
      <c r="BN1484" s="92"/>
      <c r="BO1484" s="92"/>
      <c r="BP1484" s="92"/>
      <c r="BQ1484" s="92"/>
      <c r="BR1484" s="92"/>
      <c r="BS1484" s="92"/>
      <c r="BT1484" s="92"/>
      <c r="BU1484" s="92"/>
      <c r="BV1484" s="92"/>
      <c r="BW1484" s="92"/>
      <c r="BX1484" s="92"/>
      <c r="BY1484" s="92"/>
      <c r="BZ1484" s="92"/>
      <c r="CA1484" s="92"/>
      <c r="CB1484" s="92"/>
      <c r="CC1484" s="92"/>
      <c r="CD1484" s="92"/>
      <c r="CE1484" s="92"/>
      <c r="CF1484" s="92"/>
      <c r="CG1484" s="92"/>
      <c r="CH1484" s="92"/>
      <c r="CI1484" s="92"/>
      <c r="CJ1484" s="92"/>
      <c r="CK1484" s="92"/>
      <c r="CL1484" s="92"/>
      <c r="CM1484" s="92"/>
      <c r="CN1484" s="92"/>
      <c r="CO1484" s="92"/>
      <c r="CP1484" s="92"/>
      <c r="CQ1484" s="92"/>
      <c r="CR1484" s="92"/>
      <c r="CS1484" s="92"/>
      <c r="CT1484" s="92"/>
    </row>
    <row r="1485" spans="1:98" s="94" customFormat="1" ht="30" customHeight="1">
      <c r="A1485" s="87">
        <v>185</v>
      </c>
      <c r="B1485" s="87"/>
      <c r="C1485" s="87" t="s">
        <v>5877</v>
      </c>
      <c r="D1485" s="87" t="s">
        <v>2921</v>
      </c>
      <c r="E1485" s="87" t="s">
        <v>5878</v>
      </c>
      <c r="F1485" s="87" t="s">
        <v>5879</v>
      </c>
      <c r="G1485" s="86" t="s">
        <v>3574</v>
      </c>
      <c r="H1485" s="203">
        <v>10884</v>
      </c>
      <c r="I1485" s="203"/>
      <c r="J1485" s="203"/>
      <c r="K1485" s="87" t="s">
        <v>5875</v>
      </c>
      <c r="L1485" s="87" t="s">
        <v>5880</v>
      </c>
      <c r="M1485" s="87"/>
      <c r="N1485" s="92"/>
      <c r="O1485" s="92"/>
      <c r="P1485" s="92"/>
      <c r="Q1485" s="92"/>
      <c r="R1485" s="92"/>
      <c r="S1485" s="92"/>
      <c r="T1485" s="92"/>
      <c r="U1485" s="92"/>
      <c r="V1485" s="92"/>
      <c r="W1485" s="92"/>
      <c r="X1485" s="92"/>
      <c r="Y1485" s="92"/>
      <c r="Z1485" s="92"/>
      <c r="AA1485" s="92"/>
      <c r="AB1485" s="92"/>
      <c r="AC1485" s="92"/>
      <c r="AD1485" s="92"/>
      <c r="AE1485" s="92"/>
      <c r="AF1485" s="92"/>
      <c r="AG1485" s="92"/>
      <c r="AH1485" s="92"/>
      <c r="AI1485" s="92"/>
      <c r="AJ1485" s="92"/>
      <c r="AK1485" s="92"/>
      <c r="AL1485" s="92"/>
      <c r="AM1485" s="92"/>
      <c r="AN1485" s="92"/>
      <c r="AO1485" s="92"/>
      <c r="AP1485" s="92"/>
      <c r="AQ1485" s="92"/>
      <c r="AR1485" s="92"/>
      <c r="AS1485" s="92"/>
      <c r="AT1485" s="92"/>
      <c r="AU1485" s="92"/>
      <c r="AV1485" s="92"/>
      <c r="AW1485" s="92"/>
      <c r="AX1485" s="92"/>
      <c r="AY1485" s="92"/>
      <c r="AZ1485" s="92"/>
      <c r="BA1485" s="92"/>
      <c r="BB1485" s="92"/>
      <c r="BC1485" s="92"/>
      <c r="BD1485" s="92"/>
      <c r="BE1485" s="92"/>
      <c r="BF1485" s="92"/>
      <c r="BG1485" s="92"/>
      <c r="BH1485" s="92"/>
      <c r="BI1485" s="92"/>
      <c r="BJ1485" s="92"/>
      <c r="BK1485" s="92"/>
      <c r="BL1485" s="92"/>
      <c r="BM1485" s="92"/>
      <c r="BN1485" s="92"/>
      <c r="BO1485" s="92"/>
      <c r="BP1485" s="92"/>
      <c r="BQ1485" s="92"/>
      <c r="BR1485" s="92"/>
      <c r="BS1485" s="92"/>
      <c r="BT1485" s="92"/>
      <c r="BU1485" s="92"/>
      <c r="BV1485" s="92"/>
      <c r="BW1485" s="92"/>
      <c r="BX1485" s="92"/>
      <c r="BY1485" s="92"/>
      <c r="BZ1485" s="92"/>
      <c r="CA1485" s="92"/>
      <c r="CB1485" s="92"/>
      <c r="CC1485" s="92"/>
      <c r="CD1485" s="92"/>
      <c r="CE1485" s="92"/>
      <c r="CF1485" s="92"/>
      <c r="CG1485" s="92"/>
      <c r="CH1485" s="92"/>
      <c r="CI1485" s="92"/>
      <c r="CJ1485" s="92"/>
      <c r="CK1485" s="92"/>
      <c r="CL1485" s="92"/>
      <c r="CM1485" s="92"/>
      <c r="CN1485" s="92"/>
      <c r="CO1485" s="92"/>
      <c r="CP1485" s="92"/>
      <c r="CQ1485" s="92"/>
      <c r="CR1485" s="92"/>
      <c r="CS1485" s="92"/>
      <c r="CT1485" s="92"/>
    </row>
    <row r="1486" spans="1:98" s="94" customFormat="1" ht="30" customHeight="1">
      <c r="A1486" s="87"/>
      <c r="B1486" s="87"/>
      <c r="C1486" s="87" t="s">
        <v>5881</v>
      </c>
      <c r="D1486" s="87" t="s">
        <v>2906</v>
      </c>
      <c r="E1486" s="87" t="s">
        <v>5873</v>
      </c>
      <c r="F1486" s="87" t="s">
        <v>5874</v>
      </c>
      <c r="G1486" s="86" t="s">
        <v>3574</v>
      </c>
      <c r="H1486" s="203">
        <v>10000</v>
      </c>
      <c r="I1486" s="203"/>
      <c r="J1486" s="203"/>
      <c r="K1486" s="87" t="s">
        <v>5882</v>
      </c>
      <c r="L1486" s="87" t="s">
        <v>5883</v>
      </c>
      <c r="M1486" s="87"/>
      <c r="N1486" s="92"/>
      <c r="O1486" s="92"/>
      <c r="P1486" s="92"/>
      <c r="Q1486" s="92"/>
      <c r="R1486" s="92"/>
      <c r="S1486" s="92"/>
      <c r="T1486" s="92"/>
      <c r="U1486" s="92"/>
      <c r="V1486" s="92"/>
      <c r="W1486" s="92"/>
      <c r="X1486" s="92"/>
      <c r="Y1486" s="92"/>
      <c r="Z1486" s="92"/>
      <c r="AA1486" s="92"/>
      <c r="AB1486" s="92"/>
      <c r="AC1486" s="92"/>
      <c r="AD1486" s="92"/>
      <c r="AE1486" s="92"/>
      <c r="AF1486" s="92"/>
      <c r="AG1486" s="92"/>
      <c r="AH1486" s="92"/>
      <c r="AI1486" s="92"/>
      <c r="AJ1486" s="92"/>
      <c r="AK1486" s="92"/>
      <c r="AL1486" s="92"/>
      <c r="AM1486" s="92"/>
      <c r="AN1486" s="92"/>
      <c r="AO1486" s="92"/>
      <c r="AP1486" s="92"/>
      <c r="AQ1486" s="92"/>
      <c r="AR1486" s="92"/>
      <c r="AS1486" s="92"/>
      <c r="AT1486" s="92"/>
      <c r="AU1486" s="92"/>
      <c r="AV1486" s="92"/>
      <c r="AW1486" s="92"/>
      <c r="AX1486" s="92"/>
      <c r="AY1486" s="92"/>
      <c r="AZ1486" s="92"/>
      <c r="BA1486" s="92"/>
      <c r="BB1486" s="92"/>
      <c r="BC1486" s="92"/>
      <c r="BD1486" s="92"/>
      <c r="BE1486" s="92"/>
      <c r="BF1486" s="92"/>
      <c r="BG1486" s="92"/>
      <c r="BH1486" s="92"/>
      <c r="BI1486" s="92"/>
      <c r="BJ1486" s="92"/>
      <c r="BK1486" s="92"/>
      <c r="BL1486" s="92"/>
      <c r="BM1486" s="92"/>
      <c r="BN1486" s="92"/>
      <c r="BO1486" s="92"/>
      <c r="BP1486" s="92"/>
      <c r="BQ1486" s="92"/>
      <c r="BR1486" s="92"/>
      <c r="BS1486" s="92"/>
      <c r="BT1486" s="92"/>
      <c r="BU1486" s="92"/>
      <c r="BV1486" s="92"/>
      <c r="BW1486" s="92"/>
      <c r="BX1486" s="92"/>
      <c r="BY1486" s="92"/>
      <c r="BZ1486" s="92"/>
      <c r="CA1486" s="92"/>
      <c r="CB1486" s="92"/>
      <c r="CC1486" s="92"/>
      <c r="CD1486" s="92"/>
      <c r="CE1486" s="92"/>
      <c r="CF1486" s="92"/>
      <c r="CG1486" s="92"/>
      <c r="CH1486" s="92"/>
      <c r="CI1486" s="92"/>
      <c r="CJ1486" s="92"/>
      <c r="CK1486" s="92"/>
      <c r="CL1486" s="92"/>
      <c r="CM1486" s="92"/>
      <c r="CN1486" s="92"/>
      <c r="CO1486" s="92"/>
      <c r="CP1486" s="92"/>
      <c r="CQ1486" s="92"/>
      <c r="CR1486" s="92"/>
      <c r="CS1486" s="92"/>
      <c r="CT1486" s="92"/>
    </row>
    <row r="1487" spans="1:98" s="94" customFormat="1" ht="37.5" customHeight="1">
      <c r="A1487" s="87"/>
      <c r="B1487" s="87"/>
      <c r="C1487" s="87" t="s">
        <v>5884</v>
      </c>
      <c r="D1487" s="87" t="s">
        <v>2943</v>
      </c>
      <c r="E1487" s="87" t="s">
        <v>5873</v>
      </c>
      <c r="F1487" s="87" t="s">
        <v>5874</v>
      </c>
      <c r="G1487" s="86" t="s">
        <v>3574</v>
      </c>
      <c r="H1487" s="203">
        <v>10000</v>
      </c>
      <c r="I1487" s="203"/>
      <c r="J1487" s="203"/>
      <c r="K1487" s="87" t="s">
        <v>2700</v>
      </c>
      <c r="L1487" s="87" t="s">
        <v>5885</v>
      </c>
      <c r="M1487" s="87"/>
      <c r="N1487" s="92"/>
      <c r="O1487" s="92"/>
      <c r="P1487" s="92"/>
      <c r="Q1487" s="92"/>
      <c r="R1487" s="92"/>
      <c r="S1487" s="92"/>
      <c r="T1487" s="92"/>
      <c r="U1487" s="92"/>
      <c r="V1487" s="92"/>
      <c r="W1487" s="92"/>
      <c r="X1487" s="92"/>
      <c r="Y1487" s="92"/>
      <c r="Z1487" s="92"/>
      <c r="AA1487" s="92"/>
      <c r="AB1487" s="92"/>
      <c r="AC1487" s="92"/>
      <c r="AD1487" s="92"/>
      <c r="AE1487" s="92"/>
      <c r="AF1487" s="92"/>
      <c r="AG1487" s="92"/>
      <c r="AH1487" s="92"/>
      <c r="AI1487" s="92"/>
      <c r="AJ1487" s="92"/>
      <c r="AK1487" s="92"/>
      <c r="AL1487" s="92"/>
      <c r="AM1487" s="92"/>
      <c r="AN1487" s="92"/>
      <c r="AO1487" s="92"/>
      <c r="AP1487" s="92"/>
      <c r="AQ1487" s="92"/>
      <c r="AR1487" s="92"/>
      <c r="AS1487" s="92"/>
      <c r="AT1487" s="92"/>
      <c r="AU1487" s="92"/>
      <c r="AV1487" s="92"/>
      <c r="AW1487" s="92"/>
      <c r="AX1487" s="92"/>
      <c r="AY1487" s="92"/>
      <c r="AZ1487" s="92"/>
      <c r="BA1487" s="92"/>
      <c r="BB1487" s="92"/>
      <c r="BC1487" s="92"/>
      <c r="BD1487" s="92"/>
      <c r="BE1487" s="92"/>
      <c r="BF1487" s="92"/>
      <c r="BG1487" s="92"/>
      <c r="BH1487" s="92"/>
      <c r="BI1487" s="92"/>
      <c r="BJ1487" s="92"/>
      <c r="BK1487" s="92"/>
      <c r="BL1487" s="92"/>
      <c r="BM1487" s="92"/>
      <c r="BN1487" s="92"/>
      <c r="BO1487" s="92"/>
      <c r="BP1487" s="92"/>
      <c r="BQ1487" s="92"/>
      <c r="BR1487" s="92"/>
      <c r="BS1487" s="92"/>
      <c r="BT1487" s="92"/>
      <c r="BU1487" s="92"/>
      <c r="BV1487" s="92"/>
      <c r="BW1487" s="92"/>
      <c r="BX1487" s="92"/>
      <c r="BY1487" s="92"/>
      <c r="BZ1487" s="92"/>
      <c r="CA1487" s="92"/>
      <c r="CB1487" s="92"/>
      <c r="CC1487" s="92"/>
      <c r="CD1487" s="92"/>
      <c r="CE1487" s="92"/>
      <c r="CF1487" s="92"/>
      <c r="CG1487" s="92"/>
      <c r="CH1487" s="92"/>
      <c r="CI1487" s="92"/>
      <c r="CJ1487" s="92"/>
      <c r="CK1487" s="92"/>
      <c r="CL1487" s="92"/>
      <c r="CM1487" s="92"/>
      <c r="CN1487" s="92"/>
      <c r="CO1487" s="92"/>
      <c r="CP1487" s="92"/>
      <c r="CQ1487" s="92"/>
      <c r="CR1487" s="92"/>
      <c r="CS1487" s="92"/>
      <c r="CT1487" s="92"/>
    </row>
    <row r="1488" spans="1:98" s="94" customFormat="1" ht="30" customHeight="1">
      <c r="A1488" s="87">
        <v>186</v>
      </c>
      <c r="B1488" s="87"/>
      <c r="C1488" s="87" t="s">
        <v>5886</v>
      </c>
      <c r="D1488" s="87" t="s">
        <v>2921</v>
      </c>
      <c r="E1488" s="87" t="s">
        <v>5887</v>
      </c>
      <c r="F1488" s="87" t="s">
        <v>5888</v>
      </c>
      <c r="G1488" s="86" t="s">
        <v>3574</v>
      </c>
      <c r="H1488" s="203">
        <v>5590</v>
      </c>
      <c r="I1488" s="203"/>
      <c r="J1488" s="203"/>
      <c r="K1488" s="87" t="s">
        <v>5875</v>
      </c>
      <c r="L1488" s="87" t="s">
        <v>5889</v>
      </c>
      <c r="M1488" s="87"/>
      <c r="N1488" s="92"/>
      <c r="O1488" s="92"/>
      <c r="P1488" s="92"/>
      <c r="Q1488" s="92"/>
      <c r="R1488" s="92"/>
      <c r="S1488" s="92"/>
      <c r="T1488" s="92"/>
      <c r="U1488" s="92"/>
      <c r="V1488" s="92"/>
      <c r="W1488" s="92"/>
      <c r="X1488" s="92"/>
      <c r="Y1488" s="92"/>
      <c r="Z1488" s="92"/>
      <c r="AA1488" s="92"/>
      <c r="AB1488" s="92"/>
      <c r="AC1488" s="92"/>
      <c r="AD1488" s="92"/>
      <c r="AE1488" s="92"/>
      <c r="AF1488" s="92"/>
      <c r="AG1488" s="92"/>
      <c r="AH1488" s="92"/>
      <c r="AI1488" s="92"/>
      <c r="AJ1488" s="92"/>
      <c r="AK1488" s="92"/>
      <c r="AL1488" s="92"/>
      <c r="AM1488" s="92"/>
      <c r="AN1488" s="92"/>
      <c r="AO1488" s="92"/>
      <c r="AP1488" s="92"/>
      <c r="AQ1488" s="92"/>
      <c r="AR1488" s="92"/>
      <c r="AS1488" s="92"/>
      <c r="AT1488" s="92"/>
      <c r="AU1488" s="92"/>
      <c r="AV1488" s="92"/>
      <c r="AW1488" s="92"/>
      <c r="AX1488" s="92"/>
      <c r="AY1488" s="92"/>
      <c r="AZ1488" s="92"/>
      <c r="BA1488" s="92"/>
      <c r="BB1488" s="92"/>
      <c r="BC1488" s="92"/>
      <c r="BD1488" s="92"/>
      <c r="BE1488" s="92"/>
      <c r="BF1488" s="92"/>
      <c r="BG1488" s="92"/>
      <c r="BH1488" s="92"/>
      <c r="BI1488" s="92"/>
      <c r="BJ1488" s="92"/>
      <c r="BK1488" s="92"/>
      <c r="BL1488" s="92"/>
      <c r="BM1488" s="92"/>
      <c r="BN1488" s="92"/>
      <c r="BO1488" s="92"/>
      <c r="BP1488" s="92"/>
      <c r="BQ1488" s="92"/>
      <c r="BR1488" s="92"/>
      <c r="BS1488" s="92"/>
      <c r="BT1488" s="92"/>
      <c r="BU1488" s="92"/>
      <c r="BV1488" s="92"/>
      <c r="BW1488" s="92"/>
      <c r="BX1488" s="92"/>
      <c r="BY1488" s="92"/>
      <c r="BZ1488" s="92"/>
      <c r="CA1488" s="92"/>
      <c r="CB1488" s="92"/>
      <c r="CC1488" s="92"/>
      <c r="CD1488" s="92"/>
      <c r="CE1488" s="92"/>
      <c r="CF1488" s="92"/>
      <c r="CG1488" s="92"/>
      <c r="CH1488" s="92"/>
      <c r="CI1488" s="92"/>
      <c r="CJ1488" s="92"/>
      <c r="CK1488" s="92"/>
      <c r="CL1488" s="92"/>
      <c r="CM1488" s="92"/>
      <c r="CN1488" s="92"/>
      <c r="CO1488" s="92"/>
      <c r="CP1488" s="92"/>
      <c r="CQ1488" s="92"/>
      <c r="CR1488" s="92"/>
      <c r="CS1488" s="92"/>
      <c r="CT1488" s="92"/>
    </row>
    <row r="1489" spans="1:98" s="94" customFormat="1" ht="39" customHeight="1">
      <c r="A1489" s="87">
        <v>187</v>
      </c>
      <c r="B1489" s="87"/>
      <c r="C1489" s="87" t="s">
        <v>2920</v>
      </c>
      <c r="D1489" s="87" t="s">
        <v>2921</v>
      </c>
      <c r="E1489" s="87" t="s">
        <v>2922</v>
      </c>
      <c r="F1489" s="87" t="s">
        <v>5890</v>
      </c>
      <c r="G1489" s="86" t="s">
        <v>6172</v>
      </c>
      <c r="H1489" s="203">
        <v>148525</v>
      </c>
      <c r="I1489" s="203"/>
      <c r="J1489" s="203"/>
      <c r="K1489" s="87" t="s">
        <v>5875</v>
      </c>
      <c r="L1489" s="87" t="s">
        <v>5891</v>
      </c>
      <c r="M1489" s="87" t="s">
        <v>5226</v>
      </c>
      <c r="N1489" s="92"/>
      <c r="O1489" s="92"/>
      <c r="P1489" s="92"/>
      <c r="Q1489" s="92"/>
      <c r="R1489" s="92"/>
      <c r="S1489" s="92"/>
      <c r="T1489" s="92"/>
      <c r="U1489" s="92"/>
      <c r="V1489" s="92"/>
      <c r="W1489" s="92"/>
      <c r="X1489" s="92"/>
      <c r="Y1489" s="92"/>
      <c r="Z1489" s="92"/>
      <c r="AA1489" s="92"/>
      <c r="AB1489" s="92"/>
      <c r="AC1489" s="92"/>
      <c r="AD1489" s="92"/>
      <c r="AE1489" s="92"/>
      <c r="AF1489" s="92"/>
      <c r="AG1489" s="92"/>
      <c r="AH1489" s="92"/>
      <c r="AI1489" s="92"/>
      <c r="AJ1489" s="92"/>
      <c r="AK1489" s="92"/>
      <c r="AL1489" s="92"/>
      <c r="AM1489" s="92"/>
      <c r="AN1489" s="92"/>
      <c r="AO1489" s="92"/>
      <c r="AP1489" s="92"/>
      <c r="AQ1489" s="92"/>
      <c r="AR1489" s="92"/>
      <c r="AS1489" s="92"/>
      <c r="AT1489" s="92"/>
      <c r="AU1489" s="92"/>
      <c r="AV1489" s="92"/>
      <c r="AW1489" s="92"/>
      <c r="AX1489" s="92"/>
      <c r="AY1489" s="92"/>
      <c r="AZ1489" s="92"/>
      <c r="BA1489" s="92"/>
      <c r="BB1489" s="92"/>
      <c r="BC1489" s="92"/>
      <c r="BD1489" s="92"/>
      <c r="BE1489" s="92"/>
      <c r="BF1489" s="92"/>
      <c r="BG1489" s="92"/>
      <c r="BH1489" s="92"/>
      <c r="BI1489" s="92"/>
      <c r="BJ1489" s="92"/>
      <c r="BK1489" s="92"/>
      <c r="BL1489" s="92"/>
      <c r="BM1489" s="92"/>
      <c r="BN1489" s="92"/>
      <c r="BO1489" s="92"/>
      <c r="BP1489" s="92"/>
      <c r="BQ1489" s="92"/>
      <c r="BR1489" s="92"/>
      <c r="BS1489" s="92"/>
      <c r="BT1489" s="92"/>
      <c r="BU1489" s="92"/>
      <c r="BV1489" s="92"/>
      <c r="BW1489" s="92"/>
      <c r="BX1489" s="92"/>
      <c r="BY1489" s="92"/>
      <c r="BZ1489" s="92"/>
      <c r="CA1489" s="92"/>
      <c r="CB1489" s="92"/>
      <c r="CC1489" s="92"/>
      <c r="CD1489" s="92"/>
      <c r="CE1489" s="92"/>
      <c r="CF1489" s="92"/>
      <c r="CG1489" s="92"/>
      <c r="CH1489" s="92"/>
      <c r="CI1489" s="92"/>
      <c r="CJ1489" s="92"/>
      <c r="CK1489" s="92"/>
      <c r="CL1489" s="92"/>
      <c r="CM1489" s="92"/>
      <c r="CN1489" s="92"/>
      <c r="CO1489" s="92"/>
      <c r="CP1489" s="92"/>
      <c r="CQ1489" s="92"/>
      <c r="CR1489" s="92"/>
      <c r="CS1489" s="92"/>
      <c r="CT1489" s="92"/>
    </row>
    <row r="1490" spans="1:98" s="94" customFormat="1" ht="38.25" customHeight="1">
      <c r="A1490" s="87">
        <v>188</v>
      </c>
      <c r="B1490" s="87"/>
      <c r="C1490" s="87" t="s">
        <v>5892</v>
      </c>
      <c r="D1490" s="87" t="s">
        <v>2915</v>
      </c>
      <c r="E1490" s="87" t="s">
        <v>5893</v>
      </c>
      <c r="F1490" s="87" t="s">
        <v>5894</v>
      </c>
      <c r="G1490" s="86" t="s">
        <v>3574</v>
      </c>
      <c r="H1490" s="203">
        <v>5000</v>
      </c>
      <c r="I1490" s="203"/>
      <c r="J1490" s="203"/>
      <c r="K1490" s="87" t="s">
        <v>5292</v>
      </c>
      <c r="L1490" s="87" t="s">
        <v>5895</v>
      </c>
      <c r="M1490" s="87"/>
      <c r="N1490" s="92"/>
      <c r="O1490" s="92"/>
      <c r="P1490" s="92"/>
      <c r="Q1490" s="92"/>
      <c r="R1490" s="92"/>
      <c r="S1490" s="92"/>
      <c r="T1490" s="92"/>
      <c r="U1490" s="92"/>
      <c r="V1490" s="92"/>
      <c r="W1490" s="92"/>
      <c r="X1490" s="92"/>
      <c r="Y1490" s="92"/>
      <c r="Z1490" s="92"/>
      <c r="AA1490" s="92"/>
      <c r="AB1490" s="92"/>
      <c r="AC1490" s="92"/>
      <c r="AD1490" s="92"/>
      <c r="AE1490" s="92"/>
      <c r="AF1490" s="92"/>
      <c r="AG1490" s="92"/>
      <c r="AH1490" s="92"/>
      <c r="AI1490" s="92"/>
      <c r="AJ1490" s="92"/>
      <c r="AK1490" s="92"/>
      <c r="AL1490" s="92"/>
      <c r="AM1490" s="92"/>
      <c r="AN1490" s="92"/>
      <c r="AO1490" s="92"/>
      <c r="AP1490" s="92"/>
      <c r="AQ1490" s="92"/>
      <c r="AR1490" s="92"/>
      <c r="AS1490" s="92"/>
      <c r="AT1490" s="92"/>
      <c r="AU1490" s="92"/>
      <c r="AV1490" s="92"/>
      <c r="AW1490" s="92"/>
      <c r="AX1490" s="92"/>
      <c r="AY1490" s="92"/>
      <c r="AZ1490" s="92"/>
      <c r="BA1490" s="92"/>
      <c r="BB1490" s="92"/>
      <c r="BC1490" s="92"/>
      <c r="BD1490" s="92"/>
      <c r="BE1490" s="92"/>
      <c r="BF1490" s="92"/>
      <c r="BG1490" s="92"/>
      <c r="BH1490" s="92"/>
      <c r="BI1490" s="92"/>
      <c r="BJ1490" s="92"/>
      <c r="BK1490" s="92"/>
      <c r="BL1490" s="92"/>
      <c r="BM1490" s="92"/>
      <c r="BN1490" s="92"/>
      <c r="BO1490" s="92"/>
      <c r="BP1490" s="92"/>
      <c r="BQ1490" s="92"/>
      <c r="BR1490" s="92"/>
      <c r="BS1490" s="92"/>
      <c r="BT1490" s="92"/>
      <c r="BU1490" s="92"/>
      <c r="BV1490" s="92"/>
      <c r="BW1490" s="92"/>
      <c r="BX1490" s="92"/>
      <c r="BY1490" s="92"/>
      <c r="BZ1490" s="92"/>
      <c r="CA1490" s="92"/>
      <c r="CB1490" s="92"/>
      <c r="CC1490" s="92"/>
      <c r="CD1490" s="92"/>
      <c r="CE1490" s="92"/>
      <c r="CF1490" s="92"/>
      <c r="CG1490" s="92"/>
      <c r="CH1490" s="92"/>
      <c r="CI1490" s="92"/>
      <c r="CJ1490" s="92"/>
      <c r="CK1490" s="92"/>
      <c r="CL1490" s="92"/>
      <c r="CM1490" s="92"/>
      <c r="CN1490" s="92"/>
      <c r="CO1490" s="92"/>
      <c r="CP1490" s="92"/>
      <c r="CQ1490" s="92"/>
      <c r="CR1490" s="92"/>
      <c r="CS1490" s="92"/>
      <c r="CT1490" s="92"/>
    </row>
    <row r="1491" spans="1:98" s="94" customFormat="1" ht="30" customHeight="1">
      <c r="A1491" s="87">
        <v>189</v>
      </c>
      <c r="B1491" s="87"/>
      <c r="C1491" s="87" t="s">
        <v>5896</v>
      </c>
      <c r="D1491" s="87" t="s">
        <v>2915</v>
      </c>
      <c r="E1491" s="87" t="s">
        <v>5897</v>
      </c>
      <c r="F1491" s="87" t="s">
        <v>5898</v>
      </c>
      <c r="G1491" s="86" t="s">
        <v>3574</v>
      </c>
      <c r="H1491" s="203">
        <v>2500</v>
      </c>
      <c r="I1491" s="203"/>
      <c r="J1491" s="203"/>
      <c r="K1491" s="87" t="s">
        <v>5292</v>
      </c>
      <c r="L1491" s="87" t="s">
        <v>5899</v>
      </c>
      <c r="M1491" s="87"/>
      <c r="N1491" s="92"/>
      <c r="O1491" s="92"/>
      <c r="P1491" s="92"/>
      <c r="Q1491" s="92"/>
      <c r="R1491" s="92"/>
      <c r="S1491" s="92"/>
      <c r="T1491" s="92"/>
      <c r="U1491" s="92"/>
      <c r="V1491" s="92"/>
      <c r="W1491" s="92"/>
      <c r="X1491" s="92"/>
      <c r="Y1491" s="92"/>
      <c r="Z1491" s="92"/>
      <c r="AA1491" s="92"/>
      <c r="AB1491" s="92"/>
      <c r="AC1491" s="92"/>
      <c r="AD1491" s="92"/>
      <c r="AE1491" s="92"/>
      <c r="AF1491" s="92"/>
      <c r="AG1491" s="92"/>
      <c r="AH1491" s="92"/>
      <c r="AI1491" s="92"/>
      <c r="AJ1491" s="92"/>
      <c r="AK1491" s="92"/>
      <c r="AL1491" s="92"/>
      <c r="AM1491" s="92"/>
      <c r="AN1491" s="92"/>
      <c r="AO1491" s="92"/>
      <c r="AP1491" s="92"/>
      <c r="AQ1491" s="92"/>
      <c r="AR1491" s="92"/>
      <c r="AS1491" s="92"/>
      <c r="AT1491" s="92"/>
      <c r="AU1491" s="92"/>
      <c r="AV1491" s="92"/>
      <c r="AW1491" s="92"/>
      <c r="AX1491" s="92"/>
      <c r="AY1491" s="92"/>
      <c r="AZ1491" s="92"/>
      <c r="BA1491" s="92"/>
      <c r="BB1491" s="92"/>
      <c r="BC1491" s="92"/>
      <c r="BD1491" s="92"/>
      <c r="BE1491" s="92"/>
      <c r="BF1491" s="92"/>
      <c r="BG1491" s="92"/>
      <c r="BH1491" s="92"/>
      <c r="BI1491" s="92"/>
      <c r="BJ1491" s="92"/>
      <c r="BK1491" s="92"/>
      <c r="BL1491" s="92"/>
      <c r="BM1491" s="92"/>
      <c r="BN1491" s="92"/>
      <c r="BO1491" s="92"/>
      <c r="BP1491" s="92"/>
      <c r="BQ1491" s="92"/>
      <c r="BR1491" s="92"/>
      <c r="BS1491" s="92"/>
      <c r="BT1491" s="92"/>
      <c r="BU1491" s="92"/>
      <c r="BV1491" s="92"/>
      <c r="BW1491" s="92"/>
      <c r="BX1491" s="92"/>
      <c r="BY1491" s="92"/>
      <c r="BZ1491" s="92"/>
      <c r="CA1491" s="92"/>
      <c r="CB1491" s="92"/>
      <c r="CC1491" s="92"/>
      <c r="CD1491" s="92"/>
      <c r="CE1491" s="92"/>
      <c r="CF1491" s="92"/>
      <c r="CG1491" s="92"/>
      <c r="CH1491" s="92"/>
      <c r="CI1491" s="92"/>
      <c r="CJ1491" s="92"/>
      <c r="CK1491" s="92"/>
      <c r="CL1491" s="92"/>
      <c r="CM1491" s="92"/>
      <c r="CN1491" s="92"/>
      <c r="CO1491" s="92"/>
      <c r="CP1491" s="92"/>
      <c r="CQ1491" s="92"/>
      <c r="CR1491" s="92"/>
      <c r="CS1491" s="92"/>
      <c r="CT1491" s="92"/>
    </row>
    <row r="1492" spans="1:98" s="94" customFormat="1" ht="39" customHeight="1">
      <c r="A1492" s="87">
        <v>190</v>
      </c>
      <c r="B1492" s="87"/>
      <c r="C1492" s="87" t="s">
        <v>5900</v>
      </c>
      <c r="D1492" s="87" t="s">
        <v>2915</v>
      </c>
      <c r="E1492" s="87" t="s">
        <v>5901</v>
      </c>
      <c r="F1492" s="87" t="s">
        <v>5902</v>
      </c>
      <c r="G1492" s="86" t="s">
        <v>3574</v>
      </c>
      <c r="H1492" s="203">
        <v>819</v>
      </c>
      <c r="I1492" s="203"/>
      <c r="J1492" s="203"/>
      <c r="K1492" s="87" t="s">
        <v>5292</v>
      </c>
      <c r="L1492" s="87" t="s">
        <v>5903</v>
      </c>
      <c r="M1492" s="87"/>
      <c r="N1492" s="92"/>
      <c r="O1492" s="92"/>
      <c r="P1492" s="92"/>
      <c r="Q1492" s="92"/>
      <c r="R1492" s="92"/>
      <c r="S1492" s="92"/>
      <c r="T1492" s="92"/>
      <c r="U1492" s="92"/>
      <c r="V1492" s="92"/>
      <c r="W1492" s="92"/>
      <c r="X1492" s="92"/>
      <c r="Y1492" s="92"/>
      <c r="Z1492" s="92"/>
      <c r="AA1492" s="92"/>
      <c r="AB1492" s="92"/>
      <c r="AC1492" s="92"/>
      <c r="AD1492" s="92"/>
      <c r="AE1492" s="92"/>
      <c r="AF1492" s="92"/>
      <c r="AG1492" s="92"/>
      <c r="AH1492" s="92"/>
      <c r="AI1492" s="92"/>
      <c r="AJ1492" s="92"/>
      <c r="AK1492" s="92"/>
      <c r="AL1492" s="92"/>
      <c r="AM1492" s="92"/>
      <c r="AN1492" s="92"/>
      <c r="AO1492" s="92"/>
      <c r="AP1492" s="92"/>
      <c r="AQ1492" s="92"/>
      <c r="AR1492" s="92"/>
      <c r="AS1492" s="92"/>
      <c r="AT1492" s="92"/>
      <c r="AU1492" s="92"/>
      <c r="AV1492" s="92"/>
      <c r="AW1492" s="92"/>
      <c r="AX1492" s="92"/>
      <c r="AY1492" s="92"/>
      <c r="AZ1492" s="92"/>
      <c r="BA1492" s="92"/>
      <c r="BB1492" s="92"/>
      <c r="BC1492" s="92"/>
      <c r="BD1492" s="92"/>
      <c r="BE1492" s="92"/>
      <c r="BF1492" s="92"/>
      <c r="BG1492" s="92"/>
      <c r="BH1492" s="92"/>
      <c r="BI1492" s="92"/>
      <c r="BJ1492" s="92"/>
      <c r="BK1492" s="92"/>
      <c r="BL1492" s="92"/>
      <c r="BM1492" s="92"/>
      <c r="BN1492" s="92"/>
      <c r="BO1492" s="92"/>
      <c r="BP1492" s="92"/>
      <c r="BQ1492" s="92"/>
      <c r="BR1492" s="92"/>
      <c r="BS1492" s="92"/>
      <c r="BT1492" s="92"/>
      <c r="BU1492" s="92"/>
      <c r="BV1492" s="92"/>
      <c r="BW1492" s="92"/>
      <c r="BX1492" s="92"/>
      <c r="BY1492" s="92"/>
      <c r="BZ1492" s="92"/>
      <c r="CA1492" s="92"/>
      <c r="CB1492" s="92"/>
      <c r="CC1492" s="92"/>
      <c r="CD1492" s="92"/>
      <c r="CE1492" s="92"/>
      <c r="CF1492" s="92"/>
      <c r="CG1492" s="92"/>
      <c r="CH1492" s="92"/>
      <c r="CI1492" s="92"/>
      <c r="CJ1492" s="92"/>
      <c r="CK1492" s="92"/>
      <c r="CL1492" s="92"/>
      <c r="CM1492" s="92"/>
      <c r="CN1492" s="92"/>
      <c r="CO1492" s="92"/>
      <c r="CP1492" s="92"/>
      <c r="CQ1492" s="92"/>
      <c r="CR1492" s="92"/>
      <c r="CS1492" s="92"/>
      <c r="CT1492" s="92"/>
    </row>
    <row r="1493" spans="1:98" s="94" customFormat="1" ht="30" customHeight="1">
      <c r="A1493" s="87">
        <v>191</v>
      </c>
      <c r="B1493" s="87"/>
      <c r="C1493" s="87" t="s">
        <v>5904</v>
      </c>
      <c r="D1493" s="87" t="s">
        <v>2915</v>
      </c>
      <c r="E1493" s="87" t="s">
        <v>5905</v>
      </c>
      <c r="F1493" s="87" t="s">
        <v>5906</v>
      </c>
      <c r="G1493" s="86" t="s">
        <v>3574</v>
      </c>
      <c r="H1493" s="203">
        <v>41315</v>
      </c>
      <c r="I1493" s="203"/>
      <c r="J1493" s="203"/>
      <c r="K1493" s="87" t="s">
        <v>5292</v>
      </c>
      <c r="L1493" s="87" t="s">
        <v>5907</v>
      </c>
      <c r="M1493" s="87"/>
      <c r="N1493" s="92"/>
      <c r="O1493" s="92"/>
      <c r="P1493" s="92"/>
      <c r="Q1493" s="92"/>
      <c r="R1493" s="92"/>
      <c r="S1493" s="92"/>
      <c r="T1493" s="92"/>
      <c r="U1493" s="92"/>
      <c r="V1493" s="92"/>
      <c r="W1493" s="92"/>
      <c r="X1493" s="92"/>
      <c r="Y1493" s="92"/>
      <c r="Z1493" s="92"/>
      <c r="AA1493" s="92"/>
      <c r="AB1493" s="92"/>
      <c r="AC1493" s="92"/>
      <c r="AD1493" s="92"/>
      <c r="AE1493" s="92"/>
      <c r="AF1493" s="92"/>
      <c r="AG1493" s="92"/>
      <c r="AH1493" s="92"/>
      <c r="AI1493" s="92"/>
      <c r="AJ1493" s="92"/>
      <c r="AK1493" s="92"/>
      <c r="AL1493" s="92"/>
      <c r="AM1493" s="92"/>
      <c r="AN1493" s="92"/>
      <c r="AO1493" s="92"/>
      <c r="AP1493" s="92"/>
      <c r="AQ1493" s="92"/>
      <c r="AR1493" s="92"/>
      <c r="AS1493" s="92"/>
      <c r="AT1493" s="92"/>
      <c r="AU1493" s="92"/>
      <c r="AV1493" s="92"/>
      <c r="AW1493" s="92"/>
      <c r="AX1493" s="92"/>
      <c r="AY1493" s="92"/>
      <c r="AZ1493" s="92"/>
      <c r="BA1493" s="92"/>
      <c r="BB1493" s="92"/>
      <c r="BC1493" s="92"/>
      <c r="BD1493" s="92"/>
      <c r="BE1493" s="92"/>
      <c r="BF1493" s="92"/>
      <c r="BG1493" s="92"/>
      <c r="BH1493" s="92"/>
      <c r="BI1493" s="92"/>
      <c r="BJ1493" s="92"/>
      <c r="BK1493" s="92"/>
      <c r="BL1493" s="92"/>
      <c r="BM1493" s="92"/>
      <c r="BN1493" s="92"/>
      <c r="BO1493" s="92"/>
      <c r="BP1493" s="92"/>
      <c r="BQ1493" s="92"/>
      <c r="BR1493" s="92"/>
      <c r="BS1493" s="92"/>
      <c r="BT1493" s="92"/>
      <c r="BU1493" s="92"/>
      <c r="BV1493" s="92"/>
      <c r="BW1493" s="92"/>
      <c r="BX1493" s="92"/>
      <c r="BY1493" s="92"/>
      <c r="BZ1493" s="92"/>
      <c r="CA1493" s="92"/>
      <c r="CB1493" s="92"/>
      <c r="CC1493" s="92"/>
      <c r="CD1493" s="92"/>
      <c r="CE1493" s="92"/>
      <c r="CF1493" s="92"/>
      <c r="CG1493" s="92"/>
      <c r="CH1493" s="92"/>
      <c r="CI1493" s="92"/>
      <c r="CJ1493" s="92"/>
      <c r="CK1493" s="92"/>
      <c r="CL1493" s="92"/>
      <c r="CM1493" s="92"/>
      <c r="CN1493" s="92"/>
      <c r="CO1493" s="92"/>
      <c r="CP1493" s="92"/>
      <c r="CQ1493" s="92"/>
      <c r="CR1493" s="92"/>
      <c r="CS1493" s="92"/>
      <c r="CT1493" s="92"/>
    </row>
    <row r="1494" spans="1:98" s="94" customFormat="1" ht="40.5" customHeight="1">
      <c r="A1494" s="87">
        <v>192</v>
      </c>
      <c r="B1494" s="87"/>
      <c r="C1494" s="87" t="s">
        <v>5908</v>
      </c>
      <c r="D1494" s="87" t="s">
        <v>5909</v>
      </c>
      <c r="E1494" s="87" t="s">
        <v>5910</v>
      </c>
      <c r="F1494" s="87" t="s">
        <v>5911</v>
      </c>
      <c r="G1494" s="86" t="s">
        <v>6172</v>
      </c>
      <c r="H1494" s="203">
        <v>34000</v>
      </c>
      <c r="I1494" s="203"/>
      <c r="J1494" s="203"/>
      <c r="K1494" s="87" t="s">
        <v>5912</v>
      </c>
      <c r="L1494" s="87" t="s">
        <v>5913</v>
      </c>
      <c r="M1494" s="87" t="s">
        <v>5226</v>
      </c>
      <c r="N1494" s="92"/>
      <c r="O1494" s="92"/>
      <c r="P1494" s="92"/>
      <c r="Q1494" s="92"/>
      <c r="R1494" s="92"/>
      <c r="S1494" s="92"/>
      <c r="T1494" s="92"/>
      <c r="U1494" s="92"/>
      <c r="V1494" s="92"/>
      <c r="W1494" s="92"/>
      <c r="X1494" s="92"/>
      <c r="Y1494" s="92"/>
      <c r="Z1494" s="92"/>
      <c r="AA1494" s="92"/>
      <c r="AB1494" s="92"/>
      <c r="AC1494" s="92"/>
      <c r="AD1494" s="92"/>
      <c r="AE1494" s="92"/>
      <c r="AF1494" s="92"/>
      <c r="AG1494" s="92"/>
      <c r="AH1494" s="92"/>
      <c r="AI1494" s="92"/>
      <c r="AJ1494" s="92"/>
      <c r="AK1494" s="92"/>
      <c r="AL1494" s="92"/>
      <c r="AM1494" s="92"/>
      <c r="AN1494" s="92"/>
      <c r="AO1494" s="92"/>
      <c r="AP1494" s="92"/>
      <c r="AQ1494" s="92"/>
      <c r="AR1494" s="92"/>
      <c r="AS1494" s="92"/>
      <c r="AT1494" s="92"/>
      <c r="AU1494" s="92"/>
      <c r="AV1494" s="92"/>
      <c r="AW1494" s="92"/>
      <c r="AX1494" s="92"/>
      <c r="AY1494" s="92"/>
      <c r="AZ1494" s="92"/>
      <c r="BA1494" s="92"/>
      <c r="BB1494" s="92"/>
      <c r="BC1494" s="92"/>
      <c r="BD1494" s="92"/>
      <c r="BE1494" s="92"/>
      <c r="BF1494" s="92"/>
      <c r="BG1494" s="92"/>
      <c r="BH1494" s="92"/>
      <c r="BI1494" s="92"/>
      <c r="BJ1494" s="92"/>
      <c r="BK1494" s="92"/>
      <c r="BL1494" s="92"/>
      <c r="BM1494" s="92"/>
      <c r="BN1494" s="92"/>
      <c r="BO1494" s="92"/>
      <c r="BP1494" s="92"/>
      <c r="BQ1494" s="92"/>
      <c r="BR1494" s="92"/>
      <c r="BS1494" s="92"/>
      <c r="BT1494" s="92"/>
      <c r="BU1494" s="92"/>
      <c r="BV1494" s="92"/>
      <c r="BW1494" s="92"/>
      <c r="BX1494" s="92"/>
      <c r="BY1494" s="92"/>
      <c r="BZ1494" s="92"/>
      <c r="CA1494" s="92"/>
      <c r="CB1494" s="92"/>
      <c r="CC1494" s="92"/>
      <c r="CD1494" s="92"/>
      <c r="CE1494" s="92"/>
      <c r="CF1494" s="92"/>
      <c r="CG1494" s="92"/>
      <c r="CH1494" s="92"/>
      <c r="CI1494" s="92"/>
      <c r="CJ1494" s="92"/>
      <c r="CK1494" s="92"/>
      <c r="CL1494" s="92"/>
      <c r="CM1494" s="92"/>
      <c r="CN1494" s="92"/>
      <c r="CO1494" s="92"/>
      <c r="CP1494" s="92"/>
      <c r="CQ1494" s="92"/>
      <c r="CR1494" s="92"/>
      <c r="CS1494" s="92"/>
      <c r="CT1494" s="92"/>
    </row>
    <row r="1495" spans="1:98" s="94" customFormat="1" ht="39" customHeight="1">
      <c r="A1495" s="87">
        <v>193</v>
      </c>
      <c r="B1495" s="87"/>
      <c r="C1495" s="87" t="s">
        <v>5914</v>
      </c>
      <c r="D1495" s="87" t="s">
        <v>5915</v>
      </c>
      <c r="E1495" s="87" t="s">
        <v>5916</v>
      </c>
      <c r="F1495" s="87" t="s">
        <v>5917</v>
      </c>
      <c r="G1495" s="86" t="s">
        <v>3574</v>
      </c>
      <c r="H1495" s="203">
        <v>7700</v>
      </c>
      <c r="I1495" s="203"/>
      <c r="J1495" s="203"/>
      <c r="K1495" s="87" t="s">
        <v>5912</v>
      </c>
      <c r="L1495" s="87" t="s">
        <v>5918</v>
      </c>
      <c r="M1495" s="87"/>
      <c r="N1495" s="92"/>
      <c r="O1495" s="92"/>
      <c r="P1495" s="92"/>
      <c r="Q1495" s="92"/>
      <c r="R1495" s="92"/>
      <c r="S1495" s="92"/>
      <c r="T1495" s="92"/>
      <c r="U1495" s="92"/>
      <c r="V1495" s="92"/>
      <c r="W1495" s="92"/>
      <c r="X1495" s="92"/>
      <c r="Y1495" s="92"/>
      <c r="Z1495" s="92"/>
      <c r="AA1495" s="92"/>
      <c r="AB1495" s="92"/>
      <c r="AC1495" s="92"/>
      <c r="AD1495" s="92"/>
      <c r="AE1495" s="92"/>
      <c r="AF1495" s="92"/>
      <c r="AG1495" s="92"/>
      <c r="AH1495" s="92"/>
      <c r="AI1495" s="92"/>
      <c r="AJ1495" s="92"/>
      <c r="AK1495" s="92"/>
      <c r="AL1495" s="92"/>
      <c r="AM1495" s="92"/>
      <c r="AN1495" s="92"/>
      <c r="AO1495" s="92"/>
      <c r="AP1495" s="92"/>
      <c r="AQ1495" s="92"/>
      <c r="AR1495" s="92"/>
      <c r="AS1495" s="92"/>
      <c r="AT1495" s="92"/>
      <c r="AU1495" s="92"/>
      <c r="AV1495" s="92"/>
      <c r="AW1495" s="92"/>
      <c r="AX1495" s="92"/>
      <c r="AY1495" s="92"/>
      <c r="AZ1495" s="92"/>
      <c r="BA1495" s="92"/>
      <c r="BB1495" s="92"/>
      <c r="BC1495" s="92"/>
      <c r="BD1495" s="92"/>
      <c r="BE1495" s="92"/>
      <c r="BF1495" s="92"/>
      <c r="BG1495" s="92"/>
      <c r="BH1495" s="92"/>
      <c r="BI1495" s="92"/>
      <c r="BJ1495" s="92"/>
      <c r="BK1495" s="92"/>
      <c r="BL1495" s="92"/>
      <c r="BM1495" s="92"/>
      <c r="BN1495" s="92"/>
      <c r="BO1495" s="92"/>
      <c r="BP1495" s="92"/>
      <c r="BQ1495" s="92"/>
      <c r="BR1495" s="92"/>
      <c r="BS1495" s="92"/>
      <c r="BT1495" s="92"/>
      <c r="BU1495" s="92"/>
      <c r="BV1495" s="92"/>
      <c r="BW1495" s="92"/>
      <c r="BX1495" s="92"/>
      <c r="BY1495" s="92"/>
      <c r="BZ1495" s="92"/>
      <c r="CA1495" s="92"/>
      <c r="CB1495" s="92"/>
      <c r="CC1495" s="92"/>
      <c r="CD1495" s="92"/>
      <c r="CE1495" s="92"/>
      <c r="CF1495" s="92"/>
      <c r="CG1495" s="92"/>
      <c r="CH1495" s="92"/>
      <c r="CI1495" s="92"/>
      <c r="CJ1495" s="92"/>
      <c r="CK1495" s="92"/>
      <c r="CL1495" s="92"/>
      <c r="CM1495" s="92"/>
      <c r="CN1495" s="92"/>
      <c r="CO1495" s="92"/>
      <c r="CP1495" s="92"/>
      <c r="CQ1495" s="92"/>
      <c r="CR1495" s="92"/>
      <c r="CS1495" s="92"/>
      <c r="CT1495" s="92"/>
    </row>
    <row r="1496" spans="1:98" s="94" customFormat="1" ht="38.25" customHeight="1">
      <c r="A1496" s="87">
        <v>194</v>
      </c>
      <c r="B1496" s="87"/>
      <c r="C1496" s="87" t="s">
        <v>5919</v>
      </c>
      <c r="D1496" s="87" t="s">
        <v>5915</v>
      </c>
      <c r="E1496" s="87" t="s">
        <v>5920</v>
      </c>
      <c r="F1496" s="87" t="s">
        <v>5921</v>
      </c>
      <c r="G1496" s="86" t="s">
        <v>3574</v>
      </c>
      <c r="H1496" s="203">
        <v>3000</v>
      </c>
      <c r="I1496" s="203"/>
      <c r="J1496" s="203"/>
      <c r="K1496" s="87" t="s">
        <v>5912</v>
      </c>
      <c r="L1496" s="87" t="s">
        <v>5922</v>
      </c>
      <c r="M1496" s="87"/>
      <c r="N1496" s="92"/>
      <c r="O1496" s="92"/>
      <c r="P1496" s="92"/>
      <c r="Q1496" s="92"/>
      <c r="R1496" s="92"/>
      <c r="S1496" s="92"/>
      <c r="T1496" s="92"/>
      <c r="U1496" s="92"/>
      <c r="V1496" s="92"/>
      <c r="W1496" s="92"/>
      <c r="X1496" s="92"/>
      <c r="Y1496" s="92"/>
      <c r="Z1496" s="92"/>
      <c r="AA1496" s="92"/>
      <c r="AB1496" s="92"/>
      <c r="AC1496" s="92"/>
      <c r="AD1496" s="92"/>
      <c r="AE1496" s="92"/>
      <c r="AF1496" s="92"/>
      <c r="AG1496" s="92"/>
      <c r="AH1496" s="92"/>
      <c r="AI1496" s="92"/>
      <c r="AJ1496" s="92"/>
      <c r="AK1496" s="92"/>
      <c r="AL1496" s="92"/>
      <c r="AM1496" s="92"/>
      <c r="AN1496" s="92"/>
      <c r="AO1496" s="92"/>
      <c r="AP1496" s="92"/>
      <c r="AQ1496" s="92"/>
      <c r="AR1496" s="92"/>
      <c r="AS1496" s="92"/>
      <c r="AT1496" s="92"/>
      <c r="AU1496" s="92"/>
      <c r="AV1496" s="92"/>
      <c r="AW1496" s="92"/>
      <c r="AX1496" s="92"/>
      <c r="AY1496" s="92"/>
      <c r="AZ1496" s="92"/>
      <c r="BA1496" s="92"/>
      <c r="BB1496" s="92"/>
      <c r="BC1496" s="92"/>
      <c r="BD1496" s="92"/>
      <c r="BE1496" s="92"/>
      <c r="BF1496" s="92"/>
      <c r="BG1496" s="92"/>
      <c r="BH1496" s="92"/>
      <c r="BI1496" s="92"/>
      <c r="BJ1496" s="92"/>
      <c r="BK1496" s="92"/>
      <c r="BL1496" s="92"/>
      <c r="BM1496" s="92"/>
      <c r="BN1496" s="92"/>
      <c r="BO1496" s="92"/>
      <c r="BP1496" s="92"/>
      <c r="BQ1496" s="92"/>
      <c r="BR1496" s="92"/>
      <c r="BS1496" s="92"/>
      <c r="BT1496" s="92"/>
      <c r="BU1496" s="92"/>
      <c r="BV1496" s="92"/>
      <c r="BW1496" s="92"/>
      <c r="BX1496" s="92"/>
      <c r="BY1496" s="92"/>
      <c r="BZ1496" s="92"/>
      <c r="CA1496" s="92"/>
      <c r="CB1496" s="92"/>
      <c r="CC1496" s="92"/>
      <c r="CD1496" s="92"/>
      <c r="CE1496" s="92"/>
      <c r="CF1496" s="92"/>
      <c r="CG1496" s="92"/>
      <c r="CH1496" s="92"/>
      <c r="CI1496" s="92"/>
      <c r="CJ1496" s="92"/>
      <c r="CK1496" s="92"/>
      <c r="CL1496" s="92"/>
      <c r="CM1496" s="92"/>
      <c r="CN1496" s="92"/>
      <c r="CO1496" s="92"/>
      <c r="CP1496" s="92"/>
      <c r="CQ1496" s="92"/>
      <c r="CR1496" s="92"/>
      <c r="CS1496" s="92"/>
      <c r="CT1496" s="92"/>
    </row>
    <row r="1497" spans="1:98" s="94" customFormat="1" ht="42" customHeight="1">
      <c r="A1497" s="87"/>
      <c r="B1497" s="87"/>
      <c r="C1497" s="87" t="s">
        <v>5923</v>
      </c>
      <c r="D1497" s="87" t="s">
        <v>5924</v>
      </c>
      <c r="E1497" s="87" t="s">
        <v>5920</v>
      </c>
      <c r="F1497" s="87" t="s">
        <v>5921</v>
      </c>
      <c r="G1497" s="86" t="s">
        <v>3574</v>
      </c>
      <c r="H1497" s="203">
        <v>3200</v>
      </c>
      <c r="I1497" s="203"/>
      <c r="J1497" s="203"/>
      <c r="K1497" s="87" t="s">
        <v>5925</v>
      </c>
      <c r="L1497" s="87" t="s">
        <v>5926</v>
      </c>
      <c r="M1497" s="87"/>
      <c r="N1497" s="92"/>
      <c r="O1497" s="92"/>
      <c r="P1497" s="92"/>
      <c r="Q1497" s="92"/>
      <c r="R1497" s="92"/>
      <c r="S1497" s="92"/>
      <c r="T1497" s="92"/>
      <c r="U1497" s="92"/>
      <c r="V1497" s="92"/>
      <c r="W1497" s="92"/>
      <c r="X1497" s="92"/>
      <c r="Y1497" s="92"/>
      <c r="Z1497" s="92"/>
      <c r="AA1497" s="92"/>
      <c r="AB1497" s="92"/>
      <c r="AC1497" s="92"/>
      <c r="AD1497" s="92"/>
      <c r="AE1497" s="92"/>
      <c r="AF1497" s="92"/>
      <c r="AG1497" s="92"/>
      <c r="AH1497" s="92"/>
      <c r="AI1497" s="92"/>
      <c r="AJ1497" s="92"/>
      <c r="AK1497" s="92"/>
      <c r="AL1497" s="92"/>
      <c r="AM1497" s="92"/>
      <c r="AN1497" s="92"/>
      <c r="AO1497" s="92"/>
      <c r="AP1497" s="92"/>
      <c r="AQ1497" s="92"/>
      <c r="AR1497" s="92"/>
      <c r="AS1497" s="92"/>
      <c r="AT1497" s="92"/>
      <c r="AU1497" s="92"/>
      <c r="AV1497" s="92"/>
      <c r="AW1497" s="92"/>
      <c r="AX1497" s="92"/>
      <c r="AY1497" s="92"/>
      <c r="AZ1497" s="92"/>
      <c r="BA1497" s="92"/>
      <c r="BB1497" s="92"/>
      <c r="BC1497" s="92"/>
      <c r="BD1497" s="92"/>
      <c r="BE1497" s="92"/>
      <c r="BF1497" s="92"/>
      <c r="BG1497" s="92"/>
      <c r="BH1497" s="92"/>
      <c r="BI1497" s="92"/>
      <c r="BJ1497" s="92"/>
      <c r="BK1497" s="92"/>
      <c r="BL1497" s="92"/>
      <c r="BM1497" s="92"/>
      <c r="BN1497" s="92"/>
      <c r="BO1497" s="92"/>
      <c r="BP1497" s="92"/>
      <c r="BQ1497" s="92"/>
      <c r="BR1497" s="92"/>
      <c r="BS1497" s="92"/>
      <c r="BT1497" s="92"/>
      <c r="BU1497" s="92"/>
      <c r="BV1497" s="92"/>
      <c r="BW1497" s="92"/>
      <c r="BX1497" s="92"/>
      <c r="BY1497" s="92"/>
      <c r="BZ1497" s="92"/>
      <c r="CA1497" s="92"/>
      <c r="CB1497" s="92"/>
      <c r="CC1497" s="92"/>
      <c r="CD1497" s="92"/>
      <c r="CE1497" s="92"/>
      <c r="CF1497" s="92"/>
      <c r="CG1497" s="92"/>
      <c r="CH1497" s="92"/>
      <c r="CI1497" s="92"/>
      <c r="CJ1497" s="92"/>
      <c r="CK1497" s="92"/>
      <c r="CL1497" s="92"/>
      <c r="CM1497" s="92"/>
      <c r="CN1497" s="92"/>
      <c r="CO1497" s="92"/>
      <c r="CP1497" s="92"/>
      <c r="CQ1497" s="92"/>
      <c r="CR1497" s="92"/>
      <c r="CS1497" s="92"/>
      <c r="CT1497" s="92"/>
    </row>
    <row r="1498" spans="1:98" s="94" customFormat="1" ht="30" customHeight="1">
      <c r="A1498" s="87">
        <v>195</v>
      </c>
      <c r="B1498" s="87"/>
      <c r="C1498" s="87" t="s">
        <v>5927</v>
      </c>
      <c r="D1498" s="87" t="s">
        <v>5924</v>
      </c>
      <c r="E1498" s="87" t="s">
        <v>5928</v>
      </c>
      <c r="F1498" s="87" t="s">
        <v>5929</v>
      </c>
      <c r="G1498" s="86" t="s">
        <v>3574</v>
      </c>
      <c r="H1498" s="203">
        <v>1853</v>
      </c>
      <c r="I1498" s="203"/>
      <c r="J1498" s="203"/>
      <c r="K1498" s="87" t="s">
        <v>5925</v>
      </c>
      <c r="L1498" s="87" t="s">
        <v>5930</v>
      </c>
      <c r="M1498" s="87"/>
      <c r="N1498" s="92"/>
      <c r="O1498" s="92"/>
      <c r="P1498" s="92"/>
      <c r="Q1498" s="92"/>
      <c r="R1498" s="92"/>
      <c r="S1498" s="92"/>
      <c r="T1498" s="92"/>
      <c r="U1498" s="92"/>
      <c r="V1498" s="92"/>
      <c r="W1498" s="92"/>
      <c r="X1498" s="92"/>
      <c r="Y1498" s="92"/>
      <c r="Z1498" s="92"/>
      <c r="AA1498" s="92"/>
      <c r="AB1498" s="92"/>
      <c r="AC1498" s="92"/>
      <c r="AD1498" s="92"/>
      <c r="AE1498" s="92"/>
      <c r="AF1498" s="92"/>
      <c r="AG1498" s="92"/>
      <c r="AH1498" s="92"/>
      <c r="AI1498" s="92"/>
      <c r="AJ1498" s="92"/>
      <c r="AK1498" s="92"/>
      <c r="AL1498" s="92"/>
      <c r="AM1498" s="92"/>
      <c r="AN1498" s="92"/>
      <c r="AO1498" s="92"/>
      <c r="AP1498" s="92"/>
      <c r="AQ1498" s="92"/>
      <c r="AR1498" s="92"/>
      <c r="AS1498" s="92"/>
      <c r="AT1498" s="92"/>
      <c r="AU1498" s="92"/>
      <c r="AV1498" s="92"/>
      <c r="AW1498" s="92"/>
      <c r="AX1498" s="92"/>
      <c r="AY1498" s="92"/>
      <c r="AZ1498" s="92"/>
      <c r="BA1498" s="92"/>
      <c r="BB1498" s="92"/>
      <c r="BC1498" s="92"/>
      <c r="BD1498" s="92"/>
      <c r="BE1498" s="92"/>
      <c r="BF1498" s="92"/>
      <c r="BG1498" s="92"/>
      <c r="BH1498" s="92"/>
      <c r="BI1498" s="92"/>
      <c r="BJ1498" s="92"/>
      <c r="BK1498" s="92"/>
      <c r="BL1498" s="92"/>
      <c r="BM1498" s="92"/>
      <c r="BN1498" s="92"/>
      <c r="BO1498" s="92"/>
      <c r="BP1498" s="92"/>
      <c r="BQ1498" s="92"/>
      <c r="BR1498" s="92"/>
      <c r="BS1498" s="92"/>
      <c r="BT1498" s="92"/>
      <c r="BU1498" s="92"/>
      <c r="BV1498" s="92"/>
      <c r="BW1498" s="92"/>
      <c r="BX1498" s="92"/>
      <c r="BY1498" s="92"/>
      <c r="BZ1498" s="92"/>
      <c r="CA1498" s="92"/>
      <c r="CB1498" s="92"/>
      <c r="CC1498" s="92"/>
      <c r="CD1498" s="92"/>
      <c r="CE1498" s="92"/>
      <c r="CF1498" s="92"/>
      <c r="CG1498" s="92"/>
      <c r="CH1498" s="92"/>
      <c r="CI1498" s="92"/>
      <c r="CJ1498" s="92"/>
      <c r="CK1498" s="92"/>
      <c r="CL1498" s="92"/>
      <c r="CM1498" s="92"/>
      <c r="CN1498" s="92"/>
      <c r="CO1498" s="92"/>
      <c r="CP1498" s="92"/>
      <c r="CQ1498" s="92"/>
      <c r="CR1498" s="92"/>
      <c r="CS1498" s="92"/>
      <c r="CT1498" s="92"/>
    </row>
    <row r="1499" spans="1:98" s="94" customFormat="1" ht="39" customHeight="1">
      <c r="A1499" s="87">
        <v>196</v>
      </c>
      <c r="B1499" s="87"/>
      <c r="C1499" s="87" t="s">
        <v>5931</v>
      </c>
      <c r="D1499" s="87" t="s">
        <v>5932</v>
      </c>
      <c r="E1499" s="87" t="s">
        <v>5933</v>
      </c>
      <c r="F1499" s="87" t="s">
        <v>5934</v>
      </c>
      <c r="G1499" s="86" t="s">
        <v>3574</v>
      </c>
      <c r="H1499" s="203">
        <v>2758</v>
      </c>
      <c r="I1499" s="203"/>
      <c r="J1499" s="203"/>
      <c r="K1499" s="87" t="s">
        <v>5925</v>
      </c>
      <c r="L1499" s="87" t="s">
        <v>5935</v>
      </c>
      <c r="M1499" s="87"/>
      <c r="N1499" s="92"/>
      <c r="O1499" s="92"/>
      <c r="P1499" s="92"/>
      <c r="Q1499" s="92"/>
      <c r="R1499" s="92"/>
      <c r="S1499" s="92"/>
      <c r="T1499" s="92"/>
      <c r="U1499" s="92"/>
      <c r="V1499" s="92"/>
      <c r="W1499" s="92"/>
      <c r="X1499" s="92"/>
      <c r="Y1499" s="92"/>
      <c r="Z1499" s="92"/>
      <c r="AA1499" s="92"/>
      <c r="AB1499" s="92"/>
      <c r="AC1499" s="92"/>
      <c r="AD1499" s="92"/>
      <c r="AE1499" s="92"/>
      <c r="AF1499" s="92"/>
      <c r="AG1499" s="92"/>
      <c r="AH1499" s="92"/>
      <c r="AI1499" s="92"/>
      <c r="AJ1499" s="92"/>
      <c r="AK1499" s="92"/>
      <c r="AL1499" s="92"/>
      <c r="AM1499" s="92"/>
      <c r="AN1499" s="92"/>
      <c r="AO1499" s="92"/>
      <c r="AP1499" s="92"/>
      <c r="AQ1499" s="92"/>
      <c r="AR1499" s="92"/>
      <c r="AS1499" s="92"/>
      <c r="AT1499" s="92"/>
      <c r="AU1499" s="92"/>
      <c r="AV1499" s="92"/>
      <c r="AW1499" s="92"/>
      <c r="AX1499" s="92"/>
      <c r="AY1499" s="92"/>
      <c r="AZ1499" s="92"/>
      <c r="BA1499" s="92"/>
      <c r="BB1499" s="92"/>
      <c r="BC1499" s="92"/>
      <c r="BD1499" s="92"/>
      <c r="BE1499" s="92"/>
      <c r="BF1499" s="92"/>
      <c r="BG1499" s="92"/>
      <c r="BH1499" s="92"/>
      <c r="BI1499" s="92"/>
      <c r="BJ1499" s="92"/>
      <c r="BK1499" s="92"/>
      <c r="BL1499" s="92"/>
      <c r="BM1499" s="92"/>
      <c r="BN1499" s="92"/>
      <c r="BO1499" s="92"/>
      <c r="BP1499" s="92"/>
      <c r="BQ1499" s="92"/>
      <c r="BR1499" s="92"/>
      <c r="BS1499" s="92"/>
      <c r="BT1499" s="92"/>
      <c r="BU1499" s="92"/>
      <c r="BV1499" s="92"/>
      <c r="BW1499" s="92"/>
      <c r="BX1499" s="92"/>
      <c r="BY1499" s="92"/>
      <c r="BZ1499" s="92"/>
      <c r="CA1499" s="92"/>
      <c r="CB1499" s="92"/>
      <c r="CC1499" s="92"/>
      <c r="CD1499" s="92"/>
      <c r="CE1499" s="92"/>
      <c r="CF1499" s="92"/>
      <c r="CG1499" s="92"/>
      <c r="CH1499" s="92"/>
      <c r="CI1499" s="92"/>
      <c r="CJ1499" s="92"/>
      <c r="CK1499" s="92"/>
      <c r="CL1499" s="92"/>
      <c r="CM1499" s="92"/>
      <c r="CN1499" s="92"/>
      <c r="CO1499" s="92"/>
      <c r="CP1499" s="92"/>
      <c r="CQ1499" s="92"/>
      <c r="CR1499" s="92"/>
      <c r="CS1499" s="92"/>
      <c r="CT1499" s="92"/>
    </row>
    <row r="1500" spans="1:98" s="94" customFormat="1" ht="39" customHeight="1">
      <c r="A1500" s="84">
        <v>197</v>
      </c>
      <c r="B1500" s="89"/>
      <c r="C1500" s="84" t="s">
        <v>5936</v>
      </c>
      <c r="D1500" s="84" t="s">
        <v>2898</v>
      </c>
      <c r="E1500" s="84" t="s">
        <v>5937</v>
      </c>
      <c r="F1500" s="84" t="s">
        <v>5938</v>
      </c>
      <c r="G1500" s="86" t="s">
        <v>3574</v>
      </c>
      <c r="H1500" s="197">
        <v>3000</v>
      </c>
      <c r="I1500" s="215"/>
      <c r="J1500" s="215"/>
      <c r="K1500" s="84" t="s">
        <v>5243</v>
      </c>
      <c r="L1500" s="84" t="s">
        <v>5939</v>
      </c>
      <c r="M1500" s="87"/>
      <c r="N1500" s="92"/>
      <c r="O1500" s="92"/>
      <c r="P1500" s="92"/>
      <c r="Q1500" s="92"/>
      <c r="R1500" s="92"/>
      <c r="S1500" s="92"/>
      <c r="T1500" s="92"/>
      <c r="U1500" s="92"/>
      <c r="V1500" s="92"/>
      <c r="W1500" s="92"/>
      <c r="X1500" s="92"/>
      <c r="Y1500" s="92"/>
      <c r="Z1500" s="92"/>
      <c r="AA1500" s="92"/>
      <c r="AB1500" s="92"/>
      <c r="AC1500" s="92"/>
      <c r="AD1500" s="92"/>
      <c r="AE1500" s="92"/>
      <c r="AF1500" s="92"/>
      <c r="AG1500" s="92"/>
      <c r="AH1500" s="92"/>
      <c r="AI1500" s="92"/>
      <c r="AJ1500" s="92"/>
      <c r="AK1500" s="92"/>
      <c r="AL1500" s="92"/>
      <c r="AM1500" s="92"/>
      <c r="AN1500" s="92"/>
      <c r="AO1500" s="92"/>
      <c r="AP1500" s="92"/>
      <c r="AQ1500" s="92"/>
      <c r="AR1500" s="92"/>
      <c r="AS1500" s="92"/>
      <c r="AT1500" s="92"/>
      <c r="AU1500" s="92"/>
      <c r="AV1500" s="92"/>
      <c r="AW1500" s="92"/>
      <c r="AX1500" s="92"/>
      <c r="AY1500" s="92"/>
      <c r="AZ1500" s="92"/>
      <c r="BA1500" s="92"/>
      <c r="BB1500" s="92"/>
      <c r="BC1500" s="92"/>
      <c r="BD1500" s="92"/>
      <c r="BE1500" s="92"/>
      <c r="BF1500" s="92"/>
      <c r="BG1500" s="92"/>
      <c r="BH1500" s="92"/>
      <c r="BI1500" s="92"/>
      <c r="BJ1500" s="92"/>
      <c r="BK1500" s="92"/>
      <c r="BL1500" s="92"/>
      <c r="BM1500" s="92"/>
      <c r="BN1500" s="92"/>
      <c r="BO1500" s="92"/>
      <c r="BP1500" s="92"/>
      <c r="BQ1500" s="92"/>
      <c r="BR1500" s="92"/>
      <c r="BS1500" s="92"/>
      <c r="BT1500" s="92"/>
      <c r="BU1500" s="92"/>
      <c r="BV1500" s="92"/>
      <c r="BW1500" s="92"/>
      <c r="BX1500" s="92"/>
      <c r="BY1500" s="92"/>
      <c r="BZ1500" s="92"/>
      <c r="CA1500" s="92"/>
      <c r="CB1500" s="92"/>
      <c r="CC1500" s="92"/>
      <c r="CD1500" s="92"/>
      <c r="CE1500" s="92"/>
      <c r="CF1500" s="92"/>
      <c r="CG1500" s="92"/>
      <c r="CH1500" s="92"/>
      <c r="CI1500" s="92"/>
      <c r="CJ1500" s="92"/>
      <c r="CK1500" s="92"/>
      <c r="CL1500" s="92"/>
      <c r="CM1500" s="92"/>
      <c r="CN1500" s="92"/>
      <c r="CO1500" s="92"/>
      <c r="CP1500" s="92"/>
      <c r="CQ1500" s="92"/>
      <c r="CR1500" s="92"/>
      <c r="CS1500" s="92"/>
      <c r="CT1500" s="92"/>
    </row>
    <row r="1501" spans="1:98" s="94" customFormat="1" ht="39" customHeight="1">
      <c r="A1501" s="87">
        <v>198</v>
      </c>
      <c r="B1501" s="87"/>
      <c r="C1501" s="84" t="s">
        <v>5940</v>
      </c>
      <c r="D1501" s="84" t="s">
        <v>5941</v>
      </c>
      <c r="E1501" s="84" t="s">
        <v>5942</v>
      </c>
      <c r="F1501" s="84" t="s">
        <v>5943</v>
      </c>
      <c r="G1501" s="86" t="s">
        <v>3574</v>
      </c>
      <c r="H1501" s="216">
        <v>5000</v>
      </c>
      <c r="I1501" s="215"/>
      <c r="J1501" s="215"/>
      <c r="K1501" s="84" t="s">
        <v>5944</v>
      </c>
      <c r="L1501" s="84" t="s">
        <v>5945</v>
      </c>
      <c r="M1501" s="87"/>
      <c r="N1501" s="92"/>
      <c r="O1501" s="92"/>
      <c r="P1501" s="92"/>
      <c r="Q1501" s="92"/>
      <c r="R1501" s="92"/>
      <c r="S1501" s="92"/>
      <c r="T1501" s="92"/>
      <c r="U1501" s="92"/>
      <c r="V1501" s="92"/>
      <c r="W1501" s="92"/>
      <c r="X1501" s="92"/>
      <c r="Y1501" s="92"/>
      <c r="Z1501" s="92"/>
      <c r="AA1501" s="92"/>
      <c r="AB1501" s="92"/>
      <c r="AC1501" s="92"/>
      <c r="AD1501" s="92"/>
      <c r="AE1501" s="92"/>
      <c r="AF1501" s="92"/>
      <c r="AG1501" s="92"/>
      <c r="AH1501" s="92"/>
      <c r="AI1501" s="92"/>
      <c r="AJ1501" s="92"/>
      <c r="AK1501" s="92"/>
      <c r="AL1501" s="92"/>
      <c r="AM1501" s="92"/>
      <c r="AN1501" s="92"/>
      <c r="AO1501" s="92"/>
      <c r="AP1501" s="92"/>
      <c r="AQ1501" s="92"/>
      <c r="AR1501" s="92"/>
      <c r="AS1501" s="92"/>
      <c r="AT1501" s="92"/>
      <c r="AU1501" s="92"/>
      <c r="AV1501" s="92"/>
      <c r="AW1501" s="92"/>
      <c r="AX1501" s="92"/>
      <c r="AY1501" s="92"/>
      <c r="AZ1501" s="92"/>
      <c r="BA1501" s="92"/>
      <c r="BB1501" s="92"/>
      <c r="BC1501" s="92"/>
      <c r="BD1501" s="92"/>
      <c r="BE1501" s="92"/>
      <c r="BF1501" s="92"/>
      <c r="BG1501" s="92"/>
      <c r="BH1501" s="92"/>
      <c r="BI1501" s="92"/>
      <c r="BJ1501" s="92"/>
      <c r="BK1501" s="92"/>
      <c r="BL1501" s="92"/>
      <c r="BM1501" s="92"/>
      <c r="BN1501" s="92"/>
      <c r="BO1501" s="92"/>
      <c r="BP1501" s="92"/>
      <c r="BQ1501" s="92"/>
      <c r="BR1501" s="92"/>
      <c r="BS1501" s="92"/>
      <c r="BT1501" s="92"/>
      <c r="BU1501" s="92"/>
      <c r="BV1501" s="92"/>
      <c r="BW1501" s="92"/>
      <c r="BX1501" s="92"/>
      <c r="BY1501" s="92"/>
      <c r="BZ1501" s="92"/>
      <c r="CA1501" s="92"/>
      <c r="CB1501" s="92"/>
      <c r="CC1501" s="92"/>
      <c r="CD1501" s="92"/>
      <c r="CE1501" s="92"/>
      <c r="CF1501" s="92"/>
      <c r="CG1501" s="92"/>
      <c r="CH1501" s="92"/>
      <c r="CI1501" s="92"/>
      <c r="CJ1501" s="92"/>
      <c r="CK1501" s="92"/>
      <c r="CL1501" s="92"/>
      <c r="CM1501" s="92"/>
      <c r="CN1501" s="92"/>
      <c r="CO1501" s="92"/>
      <c r="CP1501" s="92"/>
      <c r="CQ1501" s="92"/>
      <c r="CR1501" s="92"/>
      <c r="CS1501" s="92"/>
      <c r="CT1501" s="92"/>
    </row>
    <row r="1502" spans="1:98" s="94" customFormat="1" ht="39" customHeight="1">
      <c r="A1502" s="87">
        <v>199</v>
      </c>
      <c r="B1502" s="87"/>
      <c r="C1502" s="84" t="s">
        <v>5946</v>
      </c>
      <c r="D1502" s="84" t="s">
        <v>2970</v>
      </c>
      <c r="E1502" s="84" t="s">
        <v>2971</v>
      </c>
      <c r="F1502" s="84" t="s">
        <v>5947</v>
      </c>
      <c r="G1502" s="86" t="s">
        <v>3574</v>
      </c>
      <c r="H1502" s="214">
        <v>3000</v>
      </c>
      <c r="I1502" s="214"/>
      <c r="J1502" s="214"/>
      <c r="K1502" s="84" t="s">
        <v>5373</v>
      </c>
      <c r="L1502" s="84" t="s">
        <v>5948</v>
      </c>
      <c r="M1502" s="87"/>
      <c r="N1502" s="92"/>
      <c r="O1502" s="92"/>
      <c r="P1502" s="92"/>
      <c r="Q1502" s="92"/>
      <c r="R1502" s="92"/>
      <c r="S1502" s="92"/>
      <c r="T1502" s="92"/>
      <c r="U1502" s="92"/>
      <c r="V1502" s="92"/>
      <c r="W1502" s="92"/>
      <c r="X1502" s="92"/>
      <c r="Y1502" s="92"/>
      <c r="Z1502" s="92"/>
      <c r="AA1502" s="92"/>
      <c r="AB1502" s="92"/>
      <c r="AC1502" s="92"/>
      <c r="AD1502" s="92"/>
      <c r="AE1502" s="92"/>
      <c r="AF1502" s="92"/>
      <c r="AG1502" s="92"/>
      <c r="AH1502" s="92"/>
      <c r="AI1502" s="92"/>
      <c r="AJ1502" s="92"/>
      <c r="AK1502" s="92"/>
      <c r="AL1502" s="92"/>
      <c r="AM1502" s="92"/>
      <c r="AN1502" s="92"/>
      <c r="AO1502" s="92"/>
      <c r="AP1502" s="92"/>
      <c r="AQ1502" s="92"/>
      <c r="AR1502" s="92"/>
      <c r="AS1502" s="92"/>
      <c r="AT1502" s="92"/>
      <c r="AU1502" s="92"/>
      <c r="AV1502" s="92"/>
      <c r="AW1502" s="92"/>
      <c r="AX1502" s="92"/>
      <c r="AY1502" s="92"/>
      <c r="AZ1502" s="92"/>
      <c r="BA1502" s="92"/>
      <c r="BB1502" s="92"/>
      <c r="BC1502" s="92"/>
      <c r="BD1502" s="92"/>
      <c r="BE1502" s="92"/>
      <c r="BF1502" s="92"/>
      <c r="BG1502" s="92"/>
      <c r="BH1502" s="92"/>
      <c r="BI1502" s="92"/>
      <c r="BJ1502" s="92"/>
      <c r="BK1502" s="92"/>
      <c r="BL1502" s="92"/>
      <c r="BM1502" s="92"/>
      <c r="BN1502" s="92"/>
      <c r="BO1502" s="92"/>
      <c r="BP1502" s="92"/>
      <c r="BQ1502" s="92"/>
      <c r="BR1502" s="92"/>
      <c r="BS1502" s="92"/>
      <c r="BT1502" s="92"/>
      <c r="BU1502" s="92"/>
      <c r="BV1502" s="92"/>
      <c r="BW1502" s="92"/>
      <c r="BX1502" s="92"/>
      <c r="BY1502" s="92"/>
      <c r="BZ1502" s="92"/>
      <c r="CA1502" s="92"/>
      <c r="CB1502" s="92"/>
      <c r="CC1502" s="92"/>
      <c r="CD1502" s="92"/>
      <c r="CE1502" s="92"/>
      <c r="CF1502" s="92"/>
      <c r="CG1502" s="92"/>
      <c r="CH1502" s="92"/>
      <c r="CI1502" s="92"/>
      <c r="CJ1502" s="92"/>
      <c r="CK1502" s="92"/>
      <c r="CL1502" s="92"/>
      <c r="CM1502" s="92"/>
      <c r="CN1502" s="92"/>
      <c r="CO1502" s="92"/>
      <c r="CP1502" s="92"/>
      <c r="CQ1502" s="92"/>
      <c r="CR1502" s="92"/>
      <c r="CS1502" s="92"/>
      <c r="CT1502" s="92"/>
    </row>
    <row r="1503" spans="1:98" s="94" customFormat="1" ht="39" customHeight="1">
      <c r="A1503" s="84">
        <v>200</v>
      </c>
      <c r="B1503" s="87"/>
      <c r="C1503" s="87" t="s">
        <v>5949</v>
      </c>
      <c r="D1503" s="87" t="s">
        <v>5915</v>
      </c>
      <c r="E1503" s="87" t="s">
        <v>5406</v>
      </c>
      <c r="F1503" s="87" t="s">
        <v>5950</v>
      </c>
      <c r="G1503" s="86" t="s">
        <v>3574</v>
      </c>
      <c r="H1503" s="203">
        <v>6076</v>
      </c>
      <c r="I1503" s="203"/>
      <c r="J1503" s="203"/>
      <c r="K1503" s="87" t="s">
        <v>5414</v>
      </c>
      <c r="L1503" s="87" t="s">
        <v>5951</v>
      </c>
      <c r="M1503" s="87"/>
      <c r="N1503" s="92"/>
      <c r="O1503" s="92"/>
      <c r="P1503" s="92"/>
      <c r="Q1503" s="92"/>
      <c r="R1503" s="92"/>
      <c r="S1503" s="92"/>
      <c r="T1503" s="92"/>
      <c r="U1503" s="92"/>
      <c r="V1503" s="92"/>
      <c r="W1503" s="92"/>
      <c r="X1503" s="92"/>
      <c r="Y1503" s="92"/>
      <c r="Z1503" s="92"/>
      <c r="AA1503" s="92"/>
      <c r="AB1503" s="92"/>
      <c r="AC1503" s="92"/>
      <c r="AD1503" s="92"/>
      <c r="AE1503" s="92"/>
      <c r="AF1503" s="92"/>
      <c r="AG1503" s="92"/>
      <c r="AH1503" s="92"/>
      <c r="AI1503" s="92"/>
      <c r="AJ1503" s="92"/>
      <c r="AK1503" s="92"/>
      <c r="AL1503" s="92"/>
      <c r="AM1503" s="92"/>
      <c r="AN1503" s="92"/>
      <c r="AO1503" s="92"/>
      <c r="AP1503" s="92"/>
      <c r="AQ1503" s="92"/>
      <c r="AR1503" s="92"/>
      <c r="AS1503" s="92"/>
      <c r="AT1503" s="92"/>
      <c r="AU1503" s="92"/>
      <c r="AV1503" s="92"/>
      <c r="AW1503" s="92"/>
      <c r="AX1503" s="92"/>
      <c r="AY1503" s="92"/>
      <c r="AZ1503" s="92"/>
      <c r="BA1503" s="92"/>
      <c r="BB1503" s="92"/>
      <c r="BC1503" s="92"/>
      <c r="BD1503" s="92"/>
      <c r="BE1503" s="92"/>
      <c r="BF1503" s="92"/>
      <c r="BG1503" s="92"/>
      <c r="BH1503" s="92"/>
      <c r="BI1503" s="92"/>
      <c r="BJ1503" s="92"/>
      <c r="BK1503" s="92"/>
      <c r="BL1503" s="92"/>
      <c r="BM1503" s="92"/>
      <c r="BN1503" s="92"/>
      <c r="BO1503" s="92"/>
      <c r="BP1503" s="92"/>
      <c r="BQ1503" s="92"/>
      <c r="BR1503" s="92"/>
      <c r="BS1503" s="92"/>
      <c r="BT1503" s="92"/>
      <c r="BU1503" s="92"/>
      <c r="BV1503" s="92"/>
      <c r="BW1503" s="92"/>
      <c r="BX1503" s="92"/>
      <c r="BY1503" s="92"/>
      <c r="BZ1503" s="92"/>
      <c r="CA1503" s="92"/>
      <c r="CB1503" s="92"/>
      <c r="CC1503" s="92"/>
      <c r="CD1503" s="92"/>
      <c r="CE1503" s="92"/>
      <c r="CF1503" s="92"/>
      <c r="CG1503" s="92"/>
      <c r="CH1503" s="92"/>
      <c r="CI1503" s="92"/>
      <c r="CJ1503" s="92"/>
      <c r="CK1503" s="92"/>
      <c r="CL1503" s="92"/>
      <c r="CM1503" s="92"/>
      <c r="CN1503" s="92"/>
      <c r="CO1503" s="92"/>
      <c r="CP1503" s="92"/>
      <c r="CQ1503" s="92"/>
      <c r="CR1503" s="92"/>
      <c r="CS1503" s="92"/>
      <c r="CT1503" s="92"/>
    </row>
    <row r="1504" spans="1:13" s="4" customFormat="1" ht="25.5">
      <c r="A1504" s="36">
        <v>6</v>
      </c>
      <c r="B1504" s="97" t="s">
        <v>3567</v>
      </c>
      <c r="C1504" s="98"/>
      <c r="D1504" s="98"/>
      <c r="E1504" s="98"/>
      <c r="F1504" s="98"/>
      <c r="G1504" s="98"/>
      <c r="H1504" s="192">
        <f>+SUM(H1505:H1641)</f>
        <v>62728285.83</v>
      </c>
      <c r="I1504" s="192">
        <f>+SUM(I1505:I1641)</f>
        <v>0</v>
      </c>
      <c r="J1504" s="192">
        <f>+SUM(J1505:J1641)</f>
        <v>0</v>
      </c>
      <c r="K1504" s="98"/>
      <c r="L1504" s="99"/>
      <c r="M1504" s="99"/>
    </row>
    <row r="1505" spans="1:13" s="37" customFormat="1" ht="28.5" customHeight="1">
      <c r="A1505" s="100">
        <v>1</v>
      </c>
      <c r="B1505" s="101"/>
      <c r="C1505" s="100" t="s">
        <v>5952</v>
      </c>
      <c r="D1505" s="100" t="s">
        <v>5953</v>
      </c>
      <c r="E1505" s="100" t="s">
        <v>5954</v>
      </c>
      <c r="F1505" s="100" t="s">
        <v>5955</v>
      </c>
      <c r="G1505" s="100" t="s">
        <v>5956</v>
      </c>
      <c r="H1505" s="203">
        <v>9784</v>
      </c>
      <c r="I1505" s="203"/>
      <c r="J1505" s="203"/>
      <c r="K1505" s="69">
        <v>42194</v>
      </c>
      <c r="L1505" s="100" t="s">
        <v>5957</v>
      </c>
      <c r="M1505" s="100"/>
    </row>
    <row r="1506" spans="1:13" s="37" customFormat="1" ht="28.5" customHeight="1">
      <c r="A1506" s="100">
        <v>2</v>
      </c>
      <c r="B1506" s="101"/>
      <c r="C1506" s="100" t="s">
        <v>5958</v>
      </c>
      <c r="D1506" s="100" t="s">
        <v>5953</v>
      </c>
      <c r="E1506" s="100" t="s">
        <v>5959</v>
      </c>
      <c r="F1506" s="100" t="s">
        <v>5960</v>
      </c>
      <c r="G1506" s="100" t="s">
        <v>5961</v>
      </c>
      <c r="H1506" s="203">
        <v>20100</v>
      </c>
      <c r="I1506" s="203"/>
      <c r="J1506" s="203"/>
      <c r="K1506" s="69">
        <v>42106</v>
      </c>
      <c r="L1506" s="100" t="s">
        <v>5962</v>
      </c>
      <c r="M1506" s="100"/>
    </row>
    <row r="1507" spans="1:13" s="37" customFormat="1" ht="28.5" customHeight="1">
      <c r="A1507" s="100">
        <v>3</v>
      </c>
      <c r="B1507" s="101"/>
      <c r="C1507" s="100" t="s">
        <v>5963</v>
      </c>
      <c r="D1507" s="100" t="s">
        <v>5964</v>
      </c>
      <c r="E1507" s="100" t="s">
        <v>5965</v>
      </c>
      <c r="F1507" s="100" t="s">
        <v>5966</v>
      </c>
      <c r="G1507" s="100" t="s">
        <v>2383</v>
      </c>
      <c r="H1507" s="203">
        <v>2250</v>
      </c>
      <c r="I1507" s="203"/>
      <c r="J1507" s="203"/>
      <c r="K1507" s="69" t="s">
        <v>5967</v>
      </c>
      <c r="L1507" s="100" t="s">
        <v>5968</v>
      </c>
      <c r="M1507" s="100"/>
    </row>
    <row r="1508" spans="1:13" s="37" customFormat="1" ht="28.5" customHeight="1">
      <c r="A1508" s="100">
        <v>4</v>
      </c>
      <c r="B1508" s="101"/>
      <c r="C1508" s="100" t="s">
        <v>5969</v>
      </c>
      <c r="D1508" s="100" t="s">
        <v>5970</v>
      </c>
      <c r="E1508" s="100" t="s">
        <v>5971</v>
      </c>
      <c r="F1508" s="100" t="s">
        <v>5972</v>
      </c>
      <c r="G1508" s="100" t="s">
        <v>5956</v>
      </c>
      <c r="H1508" s="203">
        <v>6000</v>
      </c>
      <c r="I1508" s="203"/>
      <c r="J1508" s="203"/>
      <c r="K1508" s="64" t="s">
        <v>5973</v>
      </c>
      <c r="L1508" s="100" t="s">
        <v>5974</v>
      </c>
      <c r="M1508" s="100"/>
    </row>
    <row r="1509" spans="1:13" s="37" customFormat="1" ht="28.5" customHeight="1">
      <c r="A1509" s="100">
        <v>5</v>
      </c>
      <c r="B1509" s="101"/>
      <c r="C1509" s="100" t="s">
        <v>5975</v>
      </c>
      <c r="D1509" s="100" t="s">
        <v>5976</v>
      </c>
      <c r="E1509" s="100" t="s">
        <v>5971</v>
      </c>
      <c r="F1509" s="100" t="s">
        <v>5972</v>
      </c>
      <c r="G1509" s="100" t="s">
        <v>5956</v>
      </c>
      <c r="H1509" s="203">
        <v>5550</v>
      </c>
      <c r="I1509" s="203"/>
      <c r="J1509" s="203"/>
      <c r="K1509" s="64" t="s">
        <v>5977</v>
      </c>
      <c r="L1509" s="100" t="s">
        <v>5978</v>
      </c>
      <c r="M1509" s="100"/>
    </row>
    <row r="1510" spans="1:13" s="37" customFormat="1" ht="28.5" customHeight="1">
      <c r="A1510" s="100">
        <v>6</v>
      </c>
      <c r="B1510" s="101"/>
      <c r="C1510" s="100" t="s">
        <v>5979</v>
      </c>
      <c r="D1510" s="100" t="s">
        <v>5980</v>
      </c>
      <c r="E1510" s="100" t="s">
        <v>5981</v>
      </c>
      <c r="F1510" s="100" t="s">
        <v>5982</v>
      </c>
      <c r="G1510" s="100" t="s">
        <v>5983</v>
      </c>
      <c r="H1510" s="203">
        <v>5100</v>
      </c>
      <c r="I1510" s="203"/>
      <c r="J1510" s="203"/>
      <c r="K1510" s="64" t="s">
        <v>4527</v>
      </c>
      <c r="L1510" s="100" t="s">
        <v>5984</v>
      </c>
      <c r="M1510" s="100"/>
    </row>
    <row r="1511" spans="1:13" s="37" customFormat="1" ht="28.5" customHeight="1">
      <c r="A1511" s="100">
        <v>7</v>
      </c>
      <c r="B1511" s="101"/>
      <c r="C1511" s="100" t="s">
        <v>5985</v>
      </c>
      <c r="D1511" s="100" t="s">
        <v>5986</v>
      </c>
      <c r="E1511" s="100" t="s">
        <v>5987</v>
      </c>
      <c r="F1511" s="100" t="s">
        <v>5988</v>
      </c>
      <c r="G1511" s="100" t="s">
        <v>5956</v>
      </c>
      <c r="H1511" s="203">
        <v>2200</v>
      </c>
      <c r="I1511" s="203"/>
      <c r="J1511" s="203"/>
      <c r="K1511" s="64" t="s">
        <v>5989</v>
      </c>
      <c r="L1511" s="100" t="s">
        <v>5990</v>
      </c>
      <c r="M1511" s="100"/>
    </row>
    <row r="1512" spans="1:13" s="37" customFormat="1" ht="28.5" customHeight="1">
      <c r="A1512" s="100">
        <v>8</v>
      </c>
      <c r="B1512" s="101"/>
      <c r="C1512" s="100" t="s">
        <v>5991</v>
      </c>
      <c r="D1512" s="100" t="s">
        <v>5992</v>
      </c>
      <c r="E1512" s="100" t="s">
        <v>5993</v>
      </c>
      <c r="F1512" s="100" t="s">
        <v>5994</v>
      </c>
      <c r="G1512" s="100" t="s">
        <v>5956</v>
      </c>
      <c r="H1512" s="203">
        <v>4740</v>
      </c>
      <c r="I1512" s="203"/>
      <c r="J1512" s="203"/>
      <c r="K1512" s="64" t="s">
        <v>5995</v>
      </c>
      <c r="L1512" s="100" t="s">
        <v>5996</v>
      </c>
      <c r="M1512" s="100"/>
    </row>
    <row r="1513" spans="1:13" s="37" customFormat="1" ht="28.5" customHeight="1">
      <c r="A1513" s="100">
        <v>9</v>
      </c>
      <c r="B1513" s="101"/>
      <c r="C1513" s="100" t="s">
        <v>5997</v>
      </c>
      <c r="D1513" s="100" t="s">
        <v>5986</v>
      </c>
      <c r="E1513" s="100" t="s">
        <v>5998</v>
      </c>
      <c r="F1513" s="100" t="s">
        <v>5999</v>
      </c>
      <c r="G1513" s="100" t="s">
        <v>5961</v>
      </c>
      <c r="H1513" s="203">
        <v>5016</v>
      </c>
      <c r="I1513" s="203"/>
      <c r="J1513" s="203"/>
      <c r="K1513" s="64" t="s">
        <v>5995</v>
      </c>
      <c r="L1513" s="100" t="s">
        <v>6000</v>
      </c>
      <c r="M1513" s="100"/>
    </row>
    <row r="1514" spans="1:13" s="37" customFormat="1" ht="28.5" customHeight="1">
      <c r="A1514" s="100">
        <v>10</v>
      </c>
      <c r="B1514" s="101"/>
      <c r="C1514" s="100" t="s">
        <v>6001</v>
      </c>
      <c r="D1514" s="100" t="s">
        <v>5992</v>
      </c>
      <c r="E1514" s="100" t="s">
        <v>6002</v>
      </c>
      <c r="F1514" s="100" t="s">
        <v>6003</v>
      </c>
      <c r="G1514" s="100" t="s">
        <v>5956</v>
      </c>
      <c r="H1514" s="203">
        <v>17840</v>
      </c>
      <c r="I1514" s="203"/>
      <c r="J1514" s="203"/>
      <c r="K1514" s="64" t="s">
        <v>5989</v>
      </c>
      <c r="L1514" s="100" t="s">
        <v>6004</v>
      </c>
      <c r="M1514" s="100"/>
    </row>
    <row r="1515" spans="1:13" s="37" customFormat="1" ht="28.5" customHeight="1">
      <c r="A1515" s="100">
        <v>11</v>
      </c>
      <c r="B1515" s="101"/>
      <c r="C1515" s="100" t="s">
        <v>6005</v>
      </c>
      <c r="D1515" s="100" t="s">
        <v>6006</v>
      </c>
      <c r="E1515" s="100" t="s">
        <v>6007</v>
      </c>
      <c r="F1515" s="100" t="s">
        <v>6008</v>
      </c>
      <c r="G1515" s="100" t="s">
        <v>6632</v>
      </c>
      <c r="H1515" s="203">
        <v>440000</v>
      </c>
      <c r="I1515" s="203"/>
      <c r="J1515" s="203"/>
      <c r="K1515" s="64" t="s">
        <v>6633</v>
      </c>
      <c r="L1515" s="100" t="s">
        <v>6634</v>
      </c>
      <c r="M1515" s="100"/>
    </row>
    <row r="1516" spans="1:13" s="37" customFormat="1" ht="28.5" customHeight="1">
      <c r="A1516" s="100">
        <v>12</v>
      </c>
      <c r="B1516" s="101"/>
      <c r="C1516" s="100" t="s">
        <v>4588</v>
      </c>
      <c r="D1516" s="100" t="s">
        <v>6635</v>
      </c>
      <c r="E1516" s="100" t="s">
        <v>6636</v>
      </c>
      <c r="F1516" s="100" t="s">
        <v>6637</v>
      </c>
      <c r="G1516" s="100" t="s">
        <v>5983</v>
      </c>
      <c r="H1516" s="203">
        <v>10200</v>
      </c>
      <c r="I1516" s="203"/>
      <c r="J1516" s="203"/>
      <c r="K1516" s="69">
        <v>42046</v>
      </c>
      <c r="L1516" s="100" t="s">
        <v>6638</v>
      </c>
      <c r="M1516" s="100"/>
    </row>
    <row r="1517" spans="1:13" s="37" customFormat="1" ht="28.5" customHeight="1">
      <c r="A1517" s="100">
        <v>13</v>
      </c>
      <c r="B1517" s="101"/>
      <c r="C1517" s="100" t="s">
        <v>6639</v>
      </c>
      <c r="D1517" s="100" t="s">
        <v>6006</v>
      </c>
      <c r="E1517" s="100" t="s">
        <v>6640</v>
      </c>
      <c r="F1517" s="100" t="s">
        <v>6641</v>
      </c>
      <c r="G1517" s="100" t="s">
        <v>6642</v>
      </c>
      <c r="H1517" s="203">
        <v>6800</v>
      </c>
      <c r="I1517" s="203"/>
      <c r="J1517" s="203"/>
      <c r="K1517" s="64" t="s">
        <v>6643</v>
      </c>
      <c r="L1517" s="100" t="s">
        <v>6644</v>
      </c>
      <c r="M1517" s="100"/>
    </row>
    <row r="1518" spans="1:13" s="37" customFormat="1" ht="28.5" customHeight="1">
      <c r="A1518" s="100">
        <v>14</v>
      </c>
      <c r="B1518" s="101"/>
      <c r="C1518" s="100" t="s">
        <v>6645</v>
      </c>
      <c r="D1518" s="100" t="s">
        <v>6646</v>
      </c>
      <c r="E1518" s="100" t="s">
        <v>6640</v>
      </c>
      <c r="F1518" s="100" t="s">
        <v>6641</v>
      </c>
      <c r="G1518" s="100" t="s">
        <v>6642</v>
      </c>
      <c r="H1518" s="203">
        <v>3400</v>
      </c>
      <c r="I1518" s="203"/>
      <c r="J1518" s="203"/>
      <c r="K1518" s="64" t="s">
        <v>6633</v>
      </c>
      <c r="L1518" s="100" t="s">
        <v>6647</v>
      </c>
      <c r="M1518" s="100"/>
    </row>
    <row r="1519" spans="1:13" s="37" customFormat="1" ht="28.5" customHeight="1">
      <c r="A1519" s="100">
        <v>15</v>
      </c>
      <c r="B1519" s="101"/>
      <c r="C1519" s="100" t="s">
        <v>6648</v>
      </c>
      <c r="D1519" s="100" t="s">
        <v>6646</v>
      </c>
      <c r="E1519" s="100" t="s">
        <v>6649</v>
      </c>
      <c r="F1519" s="100" t="s">
        <v>6650</v>
      </c>
      <c r="G1519" s="100" t="s">
        <v>5956</v>
      </c>
      <c r="H1519" s="203">
        <v>8675</v>
      </c>
      <c r="I1519" s="203"/>
      <c r="J1519" s="203"/>
      <c r="K1519" s="64" t="s">
        <v>6633</v>
      </c>
      <c r="L1519" s="100" t="s">
        <v>6651</v>
      </c>
      <c r="M1519" s="100"/>
    </row>
    <row r="1520" spans="1:13" s="37" customFormat="1" ht="28.5" customHeight="1">
      <c r="A1520" s="100">
        <v>16</v>
      </c>
      <c r="B1520" s="101"/>
      <c r="C1520" s="100" t="s">
        <v>6652</v>
      </c>
      <c r="D1520" s="100" t="s">
        <v>5986</v>
      </c>
      <c r="E1520" s="100" t="s">
        <v>6649</v>
      </c>
      <c r="F1520" s="100" t="s">
        <v>6650</v>
      </c>
      <c r="G1520" s="100" t="s">
        <v>5956</v>
      </c>
      <c r="H1520" s="203">
        <v>10850</v>
      </c>
      <c r="I1520" s="203"/>
      <c r="J1520" s="203"/>
      <c r="K1520" s="64" t="s">
        <v>6643</v>
      </c>
      <c r="L1520" s="100" t="s">
        <v>6653</v>
      </c>
      <c r="M1520" s="100"/>
    </row>
    <row r="1521" spans="1:13" s="37" customFormat="1" ht="28.5" customHeight="1">
      <c r="A1521" s="100">
        <v>17</v>
      </c>
      <c r="B1521" s="101"/>
      <c r="C1521" s="100" t="s">
        <v>6654</v>
      </c>
      <c r="D1521" s="100" t="s">
        <v>6646</v>
      </c>
      <c r="E1521" s="100" t="s">
        <v>6655</v>
      </c>
      <c r="F1521" s="100" t="s">
        <v>6656</v>
      </c>
      <c r="G1521" s="100" t="s">
        <v>6657</v>
      </c>
      <c r="H1521" s="203">
        <v>9905</v>
      </c>
      <c r="I1521" s="203"/>
      <c r="J1521" s="203"/>
      <c r="K1521" s="69">
        <v>42221</v>
      </c>
      <c r="L1521" s="100" t="s">
        <v>6658</v>
      </c>
      <c r="M1521" s="100"/>
    </row>
    <row r="1522" spans="1:13" s="37" customFormat="1" ht="28.5" customHeight="1">
      <c r="A1522" s="100">
        <v>18</v>
      </c>
      <c r="B1522" s="101"/>
      <c r="C1522" s="100" t="s">
        <v>6659</v>
      </c>
      <c r="D1522" s="100" t="s">
        <v>6006</v>
      </c>
      <c r="E1522" s="100" t="s">
        <v>6660</v>
      </c>
      <c r="F1522" s="100" t="s">
        <v>6661</v>
      </c>
      <c r="G1522" s="100" t="s">
        <v>2383</v>
      </c>
      <c r="H1522" s="203">
        <v>19000</v>
      </c>
      <c r="I1522" s="203"/>
      <c r="J1522" s="203"/>
      <c r="K1522" s="64" t="s">
        <v>6633</v>
      </c>
      <c r="L1522" s="100" t="s">
        <v>6662</v>
      </c>
      <c r="M1522" s="100"/>
    </row>
    <row r="1523" spans="1:13" s="37" customFormat="1" ht="28.5" customHeight="1">
      <c r="A1523" s="100">
        <v>19</v>
      </c>
      <c r="B1523" s="101"/>
      <c r="C1523" s="100" t="s">
        <v>6663</v>
      </c>
      <c r="D1523" s="100" t="s">
        <v>6664</v>
      </c>
      <c r="E1523" s="100" t="s">
        <v>6665</v>
      </c>
      <c r="F1523" s="100" t="s">
        <v>6666</v>
      </c>
      <c r="G1523" s="100" t="s">
        <v>5956</v>
      </c>
      <c r="H1523" s="203">
        <v>7755</v>
      </c>
      <c r="I1523" s="203"/>
      <c r="J1523" s="203"/>
      <c r="K1523" s="64" t="s">
        <v>6643</v>
      </c>
      <c r="L1523" s="100" t="s">
        <v>6667</v>
      </c>
      <c r="M1523" s="100"/>
    </row>
    <row r="1524" spans="1:13" s="37" customFormat="1" ht="28.5" customHeight="1">
      <c r="A1524" s="100">
        <v>20</v>
      </c>
      <c r="B1524" s="101"/>
      <c r="C1524" s="100" t="s">
        <v>6668</v>
      </c>
      <c r="D1524" s="100" t="s">
        <v>6664</v>
      </c>
      <c r="E1524" s="100" t="s">
        <v>6669</v>
      </c>
      <c r="F1524" s="100" t="s">
        <v>6670</v>
      </c>
      <c r="G1524" s="100" t="s">
        <v>5956</v>
      </c>
      <c r="H1524" s="203">
        <v>10350</v>
      </c>
      <c r="I1524" s="203"/>
      <c r="J1524" s="203"/>
      <c r="K1524" s="64" t="s">
        <v>6633</v>
      </c>
      <c r="L1524" s="100" t="s">
        <v>6671</v>
      </c>
      <c r="M1524" s="100"/>
    </row>
    <row r="1525" spans="1:13" s="37" customFormat="1" ht="28.5" customHeight="1">
      <c r="A1525" s="100">
        <v>21</v>
      </c>
      <c r="B1525" s="101"/>
      <c r="C1525" s="100" t="s">
        <v>6672</v>
      </c>
      <c r="D1525" s="100" t="s">
        <v>6673</v>
      </c>
      <c r="E1525" s="100" t="s">
        <v>6674</v>
      </c>
      <c r="F1525" s="100" t="s">
        <v>6675</v>
      </c>
      <c r="G1525" s="100" t="s">
        <v>2383</v>
      </c>
      <c r="H1525" s="203">
        <v>19000</v>
      </c>
      <c r="I1525" s="203"/>
      <c r="J1525" s="203"/>
      <c r="K1525" s="64" t="s">
        <v>6643</v>
      </c>
      <c r="L1525" s="100" t="s">
        <v>6676</v>
      </c>
      <c r="M1525" s="100"/>
    </row>
    <row r="1526" spans="1:13" s="37" customFormat="1" ht="28.5" customHeight="1">
      <c r="A1526" s="100">
        <v>22</v>
      </c>
      <c r="B1526" s="101"/>
      <c r="C1526" s="100" t="s">
        <v>6677</v>
      </c>
      <c r="D1526" s="100" t="s">
        <v>6678</v>
      </c>
      <c r="E1526" s="100" t="s">
        <v>6679</v>
      </c>
      <c r="F1526" s="100" t="s">
        <v>6680</v>
      </c>
      <c r="G1526" s="100" t="s">
        <v>5956</v>
      </c>
      <c r="H1526" s="203">
        <v>9900</v>
      </c>
      <c r="I1526" s="203"/>
      <c r="J1526" s="203"/>
      <c r="K1526" s="69">
        <v>42256</v>
      </c>
      <c r="L1526" s="100" t="s">
        <v>6681</v>
      </c>
      <c r="M1526" s="100"/>
    </row>
    <row r="1527" spans="1:13" s="37" customFormat="1" ht="28.5" customHeight="1">
      <c r="A1527" s="100">
        <v>23</v>
      </c>
      <c r="B1527" s="101"/>
      <c r="C1527" s="100" t="s">
        <v>6682</v>
      </c>
      <c r="D1527" s="100" t="s">
        <v>6683</v>
      </c>
      <c r="E1527" s="100" t="s">
        <v>6684</v>
      </c>
      <c r="F1527" s="100" t="s">
        <v>6685</v>
      </c>
      <c r="G1527" s="100" t="s">
        <v>5956</v>
      </c>
      <c r="H1527" s="203">
        <v>9900</v>
      </c>
      <c r="I1527" s="203"/>
      <c r="J1527" s="203"/>
      <c r="K1527" s="69">
        <v>42072</v>
      </c>
      <c r="L1527" s="100" t="s">
        <v>6686</v>
      </c>
      <c r="M1527" s="100"/>
    </row>
    <row r="1528" spans="1:13" s="37" customFormat="1" ht="28.5" customHeight="1">
      <c r="A1528" s="100">
        <v>24</v>
      </c>
      <c r="B1528" s="101"/>
      <c r="C1528" s="100" t="s">
        <v>6687</v>
      </c>
      <c r="D1528" s="100" t="s">
        <v>6006</v>
      </c>
      <c r="E1528" s="100" t="s">
        <v>6688</v>
      </c>
      <c r="F1528" s="100" t="s">
        <v>6689</v>
      </c>
      <c r="G1528" s="100" t="s">
        <v>6690</v>
      </c>
      <c r="H1528" s="203">
        <v>4075</v>
      </c>
      <c r="I1528" s="203"/>
      <c r="J1528" s="203"/>
      <c r="K1528" s="69">
        <v>42522</v>
      </c>
      <c r="L1528" s="100" t="s">
        <v>6691</v>
      </c>
      <c r="M1528" s="100"/>
    </row>
    <row r="1529" spans="1:13" s="37" customFormat="1" ht="28.5" customHeight="1">
      <c r="A1529" s="100">
        <v>25</v>
      </c>
      <c r="B1529" s="101"/>
      <c r="C1529" s="100" t="s">
        <v>6692</v>
      </c>
      <c r="D1529" s="100" t="s">
        <v>6646</v>
      </c>
      <c r="E1529" s="100" t="s">
        <v>6693</v>
      </c>
      <c r="F1529" s="100" t="s">
        <v>6694</v>
      </c>
      <c r="G1529" s="100" t="s">
        <v>5956</v>
      </c>
      <c r="H1529" s="203">
        <v>7990</v>
      </c>
      <c r="I1529" s="203"/>
      <c r="J1529" s="203"/>
      <c r="K1529" s="69">
        <v>42706</v>
      </c>
      <c r="L1529" s="100" t="s">
        <v>6695</v>
      </c>
      <c r="M1529" s="100"/>
    </row>
    <row r="1530" spans="1:13" s="37" customFormat="1" ht="28.5" customHeight="1">
      <c r="A1530" s="100">
        <v>26</v>
      </c>
      <c r="B1530" s="101"/>
      <c r="C1530" s="100" t="s">
        <v>6005</v>
      </c>
      <c r="D1530" s="100" t="s">
        <v>6006</v>
      </c>
      <c r="E1530" s="100" t="s">
        <v>6007</v>
      </c>
      <c r="F1530" s="100" t="s">
        <v>6696</v>
      </c>
      <c r="G1530" s="100" t="s">
        <v>6690</v>
      </c>
      <c r="H1530" s="203">
        <v>8300</v>
      </c>
      <c r="I1530" s="203"/>
      <c r="J1530" s="203"/>
      <c r="K1530" s="69">
        <v>42346</v>
      </c>
      <c r="L1530" s="100" t="s">
        <v>6697</v>
      </c>
      <c r="M1530" s="100"/>
    </row>
    <row r="1531" spans="1:13" s="37" customFormat="1" ht="28.5" customHeight="1">
      <c r="A1531" s="100">
        <v>27</v>
      </c>
      <c r="B1531" s="101"/>
      <c r="C1531" s="100" t="s">
        <v>6698</v>
      </c>
      <c r="D1531" s="100" t="s">
        <v>6699</v>
      </c>
      <c r="E1531" s="100" t="s">
        <v>6700</v>
      </c>
      <c r="F1531" s="100" t="s">
        <v>6701</v>
      </c>
      <c r="G1531" s="100" t="s">
        <v>6702</v>
      </c>
      <c r="H1531" s="203">
        <v>50200</v>
      </c>
      <c r="I1531" s="203"/>
      <c r="J1531" s="203"/>
      <c r="K1531" s="69">
        <v>42227</v>
      </c>
      <c r="L1531" s="100" t="s">
        <v>6703</v>
      </c>
      <c r="M1531" s="100"/>
    </row>
    <row r="1532" spans="1:13" s="37" customFormat="1" ht="28.5" customHeight="1">
      <c r="A1532" s="100">
        <v>28</v>
      </c>
      <c r="B1532" s="101"/>
      <c r="C1532" s="100" t="s">
        <v>6704</v>
      </c>
      <c r="D1532" s="100" t="s">
        <v>6635</v>
      </c>
      <c r="E1532" s="100" t="s">
        <v>6705</v>
      </c>
      <c r="F1532" s="100" t="s">
        <v>6706</v>
      </c>
      <c r="G1532" s="100" t="s">
        <v>6707</v>
      </c>
      <c r="H1532" s="203">
        <v>1865</v>
      </c>
      <c r="I1532" s="203"/>
      <c r="J1532" s="203"/>
      <c r="K1532" s="64" t="s">
        <v>6708</v>
      </c>
      <c r="L1532" s="100" t="s">
        <v>6709</v>
      </c>
      <c r="M1532" s="100"/>
    </row>
    <row r="1533" spans="1:13" s="37" customFormat="1" ht="28.5" customHeight="1">
      <c r="A1533" s="100">
        <v>29</v>
      </c>
      <c r="B1533" s="101"/>
      <c r="C1533" s="100" t="s">
        <v>6710</v>
      </c>
      <c r="D1533" s="100" t="s">
        <v>6635</v>
      </c>
      <c r="E1533" s="100" t="s">
        <v>6711</v>
      </c>
      <c r="F1533" s="100"/>
      <c r="G1533" s="100" t="s">
        <v>2383</v>
      </c>
      <c r="H1533" s="203">
        <v>5550</v>
      </c>
      <c r="I1533" s="203"/>
      <c r="J1533" s="203"/>
      <c r="K1533" s="69">
        <v>42225</v>
      </c>
      <c r="L1533" s="100" t="s">
        <v>6712</v>
      </c>
      <c r="M1533" s="100"/>
    </row>
    <row r="1534" spans="1:13" s="37" customFormat="1" ht="28.5" customHeight="1">
      <c r="A1534" s="100">
        <v>30</v>
      </c>
      <c r="B1534" s="101"/>
      <c r="C1534" s="100" t="s">
        <v>6713</v>
      </c>
      <c r="D1534" s="100" t="s">
        <v>6664</v>
      </c>
      <c r="E1534" s="100" t="s">
        <v>6714</v>
      </c>
      <c r="F1534" s="100" t="s">
        <v>6715</v>
      </c>
      <c r="G1534" s="100" t="s">
        <v>6716</v>
      </c>
      <c r="H1534" s="203">
        <v>30110</v>
      </c>
      <c r="I1534" s="203"/>
      <c r="J1534" s="203"/>
      <c r="K1534" s="64" t="s">
        <v>6717</v>
      </c>
      <c r="L1534" s="100" t="s">
        <v>6718</v>
      </c>
      <c r="M1534" s="100"/>
    </row>
    <row r="1535" spans="1:13" s="37" customFormat="1" ht="28.5" customHeight="1">
      <c r="A1535" s="100">
        <v>31</v>
      </c>
      <c r="B1535" s="101"/>
      <c r="C1535" s="100" t="s">
        <v>6719</v>
      </c>
      <c r="D1535" s="100" t="s">
        <v>6646</v>
      </c>
      <c r="E1535" s="100" t="s">
        <v>6720</v>
      </c>
      <c r="F1535" s="100" t="s">
        <v>6721</v>
      </c>
      <c r="G1535" s="100" t="s">
        <v>5961</v>
      </c>
      <c r="H1535" s="203">
        <v>10050</v>
      </c>
      <c r="I1535" s="203"/>
      <c r="J1535" s="203"/>
      <c r="K1535" s="64" t="s">
        <v>6722</v>
      </c>
      <c r="L1535" s="100" t="s">
        <v>6723</v>
      </c>
      <c r="M1535" s="100"/>
    </row>
    <row r="1536" spans="1:13" s="37" customFormat="1" ht="28.5" customHeight="1">
      <c r="A1536" s="100">
        <v>32</v>
      </c>
      <c r="B1536" s="101"/>
      <c r="C1536" s="100" t="s">
        <v>6724</v>
      </c>
      <c r="D1536" s="100" t="s">
        <v>6725</v>
      </c>
      <c r="E1536" s="100" t="s">
        <v>6726</v>
      </c>
      <c r="F1536" s="100" t="s">
        <v>6727</v>
      </c>
      <c r="G1536" s="100" t="s">
        <v>6707</v>
      </c>
      <c r="H1536" s="203">
        <v>130924.832</v>
      </c>
      <c r="I1536" s="203"/>
      <c r="J1536" s="203"/>
      <c r="K1536" s="64" t="s">
        <v>3991</v>
      </c>
      <c r="L1536" s="100" t="s">
        <v>6728</v>
      </c>
      <c r="M1536" s="100"/>
    </row>
    <row r="1537" spans="1:13" s="37" customFormat="1" ht="28.5" customHeight="1">
      <c r="A1537" s="100">
        <v>33</v>
      </c>
      <c r="B1537" s="101"/>
      <c r="C1537" s="100" t="s">
        <v>6729</v>
      </c>
      <c r="D1537" s="100" t="s">
        <v>6678</v>
      </c>
      <c r="E1537" s="100" t="s">
        <v>6730</v>
      </c>
      <c r="F1537" s="100" t="s">
        <v>6731</v>
      </c>
      <c r="G1537" s="100" t="s">
        <v>6707</v>
      </c>
      <c r="H1537" s="203">
        <v>30816</v>
      </c>
      <c r="I1537" s="203"/>
      <c r="J1537" s="203"/>
      <c r="K1537" s="64" t="s">
        <v>6732</v>
      </c>
      <c r="L1537" s="100" t="s">
        <v>6733</v>
      </c>
      <c r="M1537" s="100"/>
    </row>
    <row r="1538" spans="1:13" s="37" customFormat="1" ht="28.5" customHeight="1">
      <c r="A1538" s="100">
        <v>34</v>
      </c>
      <c r="B1538" s="101"/>
      <c r="C1538" s="100" t="s">
        <v>6734</v>
      </c>
      <c r="D1538" s="100" t="s">
        <v>6646</v>
      </c>
      <c r="E1538" s="100" t="s">
        <v>6735</v>
      </c>
      <c r="F1538" s="100" t="s">
        <v>6736</v>
      </c>
      <c r="G1538" s="100" t="s">
        <v>6690</v>
      </c>
      <c r="H1538" s="203">
        <v>155705.125</v>
      </c>
      <c r="I1538" s="203"/>
      <c r="J1538" s="203"/>
      <c r="K1538" s="69">
        <v>42346</v>
      </c>
      <c r="L1538" s="100" t="s">
        <v>6737</v>
      </c>
      <c r="M1538" s="100"/>
    </row>
    <row r="1539" spans="1:13" s="37" customFormat="1" ht="28.5" customHeight="1">
      <c r="A1539" s="100">
        <v>35</v>
      </c>
      <c r="B1539" s="101"/>
      <c r="C1539" s="100" t="s">
        <v>6738</v>
      </c>
      <c r="D1539" s="100" t="s">
        <v>6646</v>
      </c>
      <c r="E1539" s="100" t="s">
        <v>6739</v>
      </c>
      <c r="F1539" s="100" t="s">
        <v>6740</v>
      </c>
      <c r="G1539" s="100" t="s">
        <v>6707</v>
      </c>
      <c r="H1539" s="203">
        <v>43245</v>
      </c>
      <c r="I1539" s="217"/>
      <c r="J1539" s="217"/>
      <c r="K1539" s="64" t="s">
        <v>6732</v>
      </c>
      <c r="L1539" s="100" t="s">
        <v>6741</v>
      </c>
      <c r="M1539" s="101"/>
    </row>
    <row r="1540" spans="1:13" s="37" customFormat="1" ht="28.5" customHeight="1">
      <c r="A1540" s="100">
        <v>36</v>
      </c>
      <c r="B1540" s="101"/>
      <c r="C1540" s="100" t="s">
        <v>6742</v>
      </c>
      <c r="D1540" s="100" t="s">
        <v>6743</v>
      </c>
      <c r="E1540" s="100" t="s">
        <v>6744</v>
      </c>
      <c r="F1540" s="100" t="s">
        <v>6745</v>
      </c>
      <c r="G1540" s="100" t="s">
        <v>6707</v>
      </c>
      <c r="H1540" s="203">
        <v>19455</v>
      </c>
      <c r="I1540" s="217"/>
      <c r="J1540" s="217"/>
      <c r="K1540" s="64" t="s">
        <v>6732</v>
      </c>
      <c r="L1540" s="100" t="s">
        <v>6746</v>
      </c>
      <c r="M1540" s="101"/>
    </row>
    <row r="1541" spans="1:13" s="37" customFormat="1" ht="28.5" customHeight="1">
      <c r="A1541" s="100">
        <v>37</v>
      </c>
      <c r="B1541" s="101"/>
      <c r="C1541" s="100" t="s">
        <v>6747</v>
      </c>
      <c r="D1541" s="100" t="s">
        <v>6678</v>
      </c>
      <c r="E1541" s="100" t="s">
        <v>6748</v>
      </c>
      <c r="F1541" s="100" t="s">
        <v>6749</v>
      </c>
      <c r="G1541" s="100" t="s">
        <v>6690</v>
      </c>
      <c r="H1541" s="203">
        <v>34024.015</v>
      </c>
      <c r="I1541" s="217"/>
      <c r="J1541" s="217"/>
      <c r="K1541" s="69">
        <v>42102</v>
      </c>
      <c r="L1541" s="100" t="s">
        <v>6750</v>
      </c>
      <c r="M1541" s="101"/>
    </row>
    <row r="1542" spans="1:13" s="37" customFormat="1" ht="28.5" customHeight="1">
      <c r="A1542" s="100">
        <v>38</v>
      </c>
      <c r="B1542" s="101"/>
      <c r="C1542" s="100" t="s">
        <v>6751</v>
      </c>
      <c r="D1542" s="100" t="s">
        <v>6006</v>
      </c>
      <c r="E1542" s="100" t="s">
        <v>6752</v>
      </c>
      <c r="F1542" s="100" t="s">
        <v>6753</v>
      </c>
      <c r="G1542" s="100" t="s">
        <v>6690</v>
      </c>
      <c r="H1542" s="203">
        <v>52027.437</v>
      </c>
      <c r="I1542" s="217"/>
      <c r="J1542" s="217"/>
      <c r="K1542" s="69">
        <v>42102</v>
      </c>
      <c r="L1542" s="100" t="s">
        <v>6754</v>
      </c>
      <c r="M1542" s="101"/>
    </row>
    <row r="1543" spans="1:13" s="37" customFormat="1" ht="28.5" customHeight="1">
      <c r="A1543" s="100">
        <v>39</v>
      </c>
      <c r="B1543" s="101"/>
      <c r="C1543" s="100" t="s">
        <v>6755</v>
      </c>
      <c r="D1543" s="100" t="s">
        <v>6646</v>
      </c>
      <c r="E1543" s="100" t="s">
        <v>6756</v>
      </c>
      <c r="F1543" s="100" t="s">
        <v>6757</v>
      </c>
      <c r="G1543" s="100" t="s">
        <v>6690</v>
      </c>
      <c r="H1543" s="203">
        <v>73739.658</v>
      </c>
      <c r="I1543" s="217"/>
      <c r="J1543" s="217"/>
      <c r="K1543" s="69">
        <v>42071</v>
      </c>
      <c r="L1543" s="100" t="s">
        <v>6758</v>
      </c>
      <c r="M1543" s="101"/>
    </row>
    <row r="1544" spans="1:13" s="37" customFormat="1" ht="28.5" customHeight="1">
      <c r="A1544" s="100">
        <v>40</v>
      </c>
      <c r="B1544" s="101"/>
      <c r="C1544" s="100" t="s">
        <v>6759</v>
      </c>
      <c r="D1544" s="100" t="s">
        <v>6673</v>
      </c>
      <c r="E1544" s="100" t="s">
        <v>6760</v>
      </c>
      <c r="F1544" s="100" t="s">
        <v>6761</v>
      </c>
      <c r="G1544" s="100" t="s">
        <v>6690</v>
      </c>
      <c r="H1544" s="203">
        <v>17091</v>
      </c>
      <c r="I1544" s="217"/>
      <c r="J1544" s="217"/>
      <c r="K1544" s="69">
        <v>42283</v>
      </c>
      <c r="L1544" s="100" t="s">
        <v>6762</v>
      </c>
      <c r="M1544" s="101"/>
    </row>
    <row r="1545" spans="1:13" s="37" customFormat="1" ht="28.5" customHeight="1">
      <c r="A1545" s="100">
        <v>41</v>
      </c>
      <c r="B1545" s="101"/>
      <c r="C1545" s="100" t="s">
        <v>6763</v>
      </c>
      <c r="D1545" s="100" t="s">
        <v>6764</v>
      </c>
      <c r="E1545" s="100" t="s">
        <v>6765</v>
      </c>
      <c r="F1545" s="100" t="s">
        <v>6766</v>
      </c>
      <c r="G1545" s="100" t="s">
        <v>6767</v>
      </c>
      <c r="H1545" s="203">
        <v>13070</v>
      </c>
      <c r="I1545" s="217"/>
      <c r="J1545" s="217"/>
      <c r="K1545" s="64" t="s">
        <v>6768</v>
      </c>
      <c r="L1545" s="100" t="s">
        <v>6769</v>
      </c>
      <c r="M1545" s="101"/>
    </row>
    <row r="1546" spans="1:13" s="37" customFormat="1" ht="28.5" customHeight="1">
      <c r="A1546" s="100">
        <v>42</v>
      </c>
      <c r="B1546" s="101"/>
      <c r="C1546" s="100" t="s">
        <v>6770</v>
      </c>
      <c r="D1546" s="100" t="s">
        <v>6771</v>
      </c>
      <c r="E1546" s="64" t="s">
        <v>6772</v>
      </c>
      <c r="F1546" s="64" t="s">
        <v>6773</v>
      </c>
      <c r="G1546" s="64" t="s">
        <v>6774</v>
      </c>
      <c r="H1546" s="203">
        <v>14800</v>
      </c>
      <c r="I1546" s="217"/>
      <c r="J1546" s="217"/>
      <c r="K1546" s="69">
        <v>42580</v>
      </c>
      <c r="L1546" s="100" t="s">
        <v>6775</v>
      </c>
      <c r="M1546" s="101"/>
    </row>
    <row r="1547" spans="1:13" s="37" customFormat="1" ht="28.5" customHeight="1">
      <c r="A1547" s="100">
        <v>43</v>
      </c>
      <c r="B1547" s="51"/>
      <c r="C1547" s="50" t="s">
        <v>6776</v>
      </c>
      <c r="D1547" s="50" t="s">
        <v>6777</v>
      </c>
      <c r="E1547" s="50" t="s">
        <v>6778</v>
      </c>
      <c r="F1547" s="50" t="s">
        <v>6779</v>
      </c>
      <c r="G1547" s="50" t="s">
        <v>6780</v>
      </c>
      <c r="H1547" s="203">
        <v>6400</v>
      </c>
      <c r="I1547" s="202"/>
      <c r="J1547" s="202"/>
      <c r="K1547" s="50" t="s">
        <v>6781</v>
      </c>
      <c r="L1547" s="50" t="s">
        <v>6782</v>
      </c>
      <c r="M1547" s="50"/>
    </row>
    <row r="1548" spans="1:13" s="37" customFormat="1" ht="28.5" customHeight="1">
      <c r="A1548" s="100">
        <v>44</v>
      </c>
      <c r="B1548" s="51"/>
      <c r="C1548" s="50" t="s">
        <v>6783</v>
      </c>
      <c r="D1548" s="50" t="s">
        <v>6784</v>
      </c>
      <c r="E1548" s="50" t="s">
        <v>6785</v>
      </c>
      <c r="F1548" s="50" t="s">
        <v>6786</v>
      </c>
      <c r="G1548" s="50" t="s">
        <v>6787</v>
      </c>
      <c r="H1548" s="203">
        <v>7900</v>
      </c>
      <c r="I1548" s="202"/>
      <c r="J1548" s="202"/>
      <c r="K1548" s="102">
        <v>42403</v>
      </c>
      <c r="L1548" s="50" t="s">
        <v>6788</v>
      </c>
      <c r="M1548" s="64"/>
    </row>
    <row r="1549" spans="1:13" s="37" customFormat="1" ht="28.5" customHeight="1">
      <c r="A1549" s="100">
        <v>45</v>
      </c>
      <c r="B1549" s="51"/>
      <c r="C1549" s="50" t="s">
        <v>6789</v>
      </c>
      <c r="D1549" s="50" t="s">
        <v>6784</v>
      </c>
      <c r="E1549" s="50" t="s">
        <v>6790</v>
      </c>
      <c r="F1549" s="50" t="s">
        <v>6791</v>
      </c>
      <c r="G1549" s="50" t="s">
        <v>6780</v>
      </c>
      <c r="H1549" s="203">
        <v>5000</v>
      </c>
      <c r="I1549" s="202"/>
      <c r="J1549" s="202"/>
      <c r="K1549" s="102">
        <v>42403</v>
      </c>
      <c r="L1549" s="405" t="s">
        <v>6792</v>
      </c>
      <c r="M1549" s="405"/>
    </row>
    <row r="1550" spans="1:13" s="37" customFormat="1" ht="28.5" customHeight="1">
      <c r="A1550" s="100">
        <v>46</v>
      </c>
      <c r="B1550" s="51"/>
      <c r="C1550" s="50" t="s">
        <v>6793</v>
      </c>
      <c r="D1550" s="50" t="s">
        <v>6794</v>
      </c>
      <c r="E1550" s="50" t="s">
        <v>6795</v>
      </c>
      <c r="F1550" s="50" t="s">
        <v>6796</v>
      </c>
      <c r="G1550" s="50" t="s">
        <v>6780</v>
      </c>
      <c r="H1550" s="203">
        <v>13100</v>
      </c>
      <c r="I1550" s="202"/>
      <c r="J1550" s="202"/>
      <c r="K1550" s="50" t="s">
        <v>6797</v>
      </c>
      <c r="L1550" s="50" t="s">
        <v>6798</v>
      </c>
      <c r="M1550" s="64"/>
    </row>
    <row r="1551" spans="1:13" s="37" customFormat="1" ht="28.5" customHeight="1">
      <c r="A1551" s="100">
        <v>47</v>
      </c>
      <c r="B1551" s="51"/>
      <c r="C1551" s="50" t="s">
        <v>6799</v>
      </c>
      <c r="D1551" s="50" t="s">
        <v>6794</v>
      </c>
      <c r="E1551" s="50" t="s">
        <v>6800</v>
      </c>
      <c r="F1551" s="50" t="s">
        <v>6801</v>
      </c>
      <c r="G1551" s="50" t="s">
        <v>6802</v>
      </c>
      <c r="H1551" s="203">
        <v>26400</v>
      </c>
      <c r="I1551" s="202"/>
      <c r="J1551" s="202"/>
      <c r="K1551" s="102">
        <v>42072</v>
      </c>
      <c r="L1551" s="50" t="s">
        <v>6803</v>
      </c>
      <c r="M1551" s="64"/>
    </row>
    <row r="1552" spans="1:13" s="37" customFormat="1" ht="28.5" customHeight="1">
      <c r="A1552" s="100">
        <v>48</v>
      </c>
      <c r="B1552" s="51"/>
      <c r="C1552" s="50" t="s">
        <v>6804</v>
      </c>
      <c r="D1552" s="50" t="s">
        <v>6794</v>
      </c>
      <c r="E1552" s="50" t="s">
        <v>6805</v>
      </c>
      <c r="F1552" s="50" t="s">
        <v>6806</v>
      </c>
      <c r="G1552" s="50" t="s">
        <v>6802</v>
      </c>
      <c r="H1552" s="203">
        <v>12465</v>
      </c>
      <c r="I1552" s="202"/>
      <c r="J1552" s="202"/>
      <c r="K1552" s="50" t="s">
        <v>6807</v>
      </c>
      <c r="L1552" s="50" t="s">
        <v>6808</v>
      </c>
      <c r="M1552" s="64"/>
    </row>
    <row r="1553" spans="1:13" s="37" customFormat="1" ht="28.5" customHeight="1">
      <c r="A1553" s="100">
        <v>49</v>
      </c>
      <c r="B1553" s="51"/>
      <c r="C1553" s="50" t="s">
        <v>6809</v>
      </c>
      <c r="D1553" s="50" t="s">
        <v>6810</v>
      </c>
      <c r="E1553" s="50" t="s">
        <v>6811</v>
      </c>
      <c r="F1553" s="50" t="s">
        <v>6812</v>
      </c>
      <c r="G1553" s="50" t="s">
        <v>6813</v>
      </c>
      <c r="H1553" s="203">
        <v>5000</v>
      </c>
      <c r="I1553" s="202"/>
      <c r="J1553" s="202"/>
      <c r="K1553" s="50" t="s">
        <v>3575</v>
      </c>
      <c r="L1553" s="50" t="s">
        <v>6814</v>
      </c>
      <c r="M1553" s="64"/>
    </row>
    <row r="1554" spans="1:13" s="37" customFormat="1" ht="28.5" customHeight="1">
      <c r="A1554" s="100">
        <v>50</v>
      </c>
      <c r="B1554" s="51"/>
      <c r="C1554" s="50" t="s">
        <v>6815</v>
      </c>
      <c r="D1554" s="50" t="s">
        <v>6816</v>
      </c>
      <c r="E1554" s="50" t="s">
        <v>6817</v>
      </c>
      <c r="F1554" s="50" t="s">
        <v>6818</v>
      </c>
      <c r="G1554" s="50" t="s">
        <v>6780</v>
      </c>
      <c r="H1554" s="203">
        <v>10674</v>
      </c>
      <c r="I1554" s="202"/>
      <c r="J1554" s="202"/>
      <c r="K1554" s="50" t="s">
        <v>6819</v>
      </c>
      <c r="L1554" s="50" t="s">
        <v>6820</v>
      </c>
      <c r="M1554" s="64"/>
    </row>
    <row r="1555" spans="1:13" s="37" customFormat="1" ht="28.5" customHeight="1">
      <c r="A1555" s="100">
        <v>51</v>
      </c>
      <c r="B1555" s="51"/>
      <c r="C1555" s="50" t="s">
        <v>6821</v>
      </c>
      <c r="D1555" s="50" t="s">
        <v>6816</v>
      </c>
      <c r="E1555" s="50" t="s">
        <v>6822</v>
      </c>
      <c r="F1555" s="50" t="s">
        <v>6823</v>
      </c>
      <c r="G1555" s="50" t="s">
        <v>5956</v>
      </c>
      <c r="H1555" s="203">
        <v>14070</v>
      </c>
      <c r="I1555" s="202"/>
      <c r="J1555" s="202"/>
      <c r="K1555" s="50" t="s">
        <v>6824</v>
      </c>
      <c r="L1555" s="50" t="s">
        <v>6825</v>
      </c>
      <c r="M1555" s="64"/>
    </row>
    <row r="1556" spans="1:13" s="37" customFormat="1" ht="28.5" customHeight="1">
      <c r="A1556" s="100">
        <v>52</v>
      </c>
      <c r="B1556" s="51"/>
      <c r="C1556" s="50" t="s">
        <v>6826</v>
      </c>
      <c r="D1556" s="50" t="s">
        <v>6816</v>
      </c>
      <c r="E1556" s="50" t="s">
        <v>6827</v>
      </c>
      <c r="F1556" s="50" t="s">
        <v>6828</v>
      </c>
      <c r="G1556" s="50" t="s">
        <v>6802</v>
      </c>
      <c r="H1556" s="203">
        <v>10674</v>
      </c>
      <c r="I1556" s="202"/>
      <c r="J1556" s="202"/>
      <c r="K1556" s="50" t="s">
        <v>6829</v>
      </c>
      <c r="L1556" s="50" t="s">
        <v>6830</v>
      </c>
      <c r="M1556" s="64"/>
    </row>
    <row r="1557" spans="1:13" s="37" customFormat="1" ht="28.5" customHeight="1">
      <c r="A1557" s="100">
        <v>53</v>
      </c>
      <c r="B1557" s="51"/>
      <c r="C1557" s="50" t="s">
        <v>6831</v>
      </c>
      <c r="D1557" s="50" t="s">
        <v>6816</v>
      </c>
      <c r="E1557" s="50" t="s">
        <v>6832</v>
      </c>
      <c r="F1557" s="50" t="s">
        <v>6833</v>
      </c>
      <c r="G1557" s="50" t="s">
        <v>6780</v>
      </c>
      <c r="H1557" s="203">
        <v>1290</v>
      </c>
      <c r="I1557" s="202"/>
      <c r="J1557" s="202"/>
      <c r="K1557" s="50" t="s">
        <v>6708</v>
      </c>
      <c r="L1557" s="50" t="s">
        <v>6834</v>
      </c>
      <c r="M1557" s="64"/>
    </row>
    <row r="1558" spans="1:13" s="37" customFormat="1" ht="28.5" customHeight="1">
      <c r="A1558" s="100">
        <v>54</v>
      </c>
      <c r="B1558" s="51"/>
      <c r="C1558" s="50" t="s">
        <v>6835</v>
      </c>
      <c r="D1558" s="50" t="s">
        <v>6816</v>
      </c>
      <c r="E1558" s="50" t="s">
        <v>6836</v>
      </c>
      <c r="F1558" s="50" t="s">
        <v>6837</v>
      </c>
      <c r="G1558" s="50" t="s">
        <v>6780</v>
      </c>
      <c r="H1558" s="203">
        <v>5200</v>
      </c>
      <c r="I1558" s="202"/>
      <c r="J1558" s="202"/>
      <c r="K1558" s="50" t="s">
        <v>6838</v>
      </c>
      <c r="L1558" s="50" t="s">
        <v>6839</v>
      </c>
      <c r="M1558" s="64"/>
    </row>
    <row r="1559" spans="1:13" s="37" customFormat="1" ht="28.5" customHeight="1">
      <c r="A1559" s="100">
        <v>55</v>
      </c>
      <c r="B1559" s="47"/>
      <c r="C1559" s="48" t="s">
        <v>6840</v>
      </c>
      <c r="D1559" s="48" t="s">
        <v>6841</v>
      </c>
      <c r="E1559" s="48" t="s">
        <v>6842</v>
      </c>
      <c r="F1559" s="48" t="s">
        <v>6843</v>
      </c>
      <c r="G1559" s="48" t="s">
        <v>6780</v>
      </c>
      <c r="H1559" s="203">
        <v>5300</v>
      </c>
      <c r="I1559" s="202"/>
      <c r="J1559" s="202"/>
      <c r="K1559" s="48" t="s">
        <v>6844</v>
      </c>
      <c r="L1559" s="48" t="s">
        <v>6845</v>
      </c>
      <c r="M1559" s="64"/>
    </row>
    <row r="1560" spans="1:13" s="37" customFormat="1" ht="28.5" customHeight="1">
      <c r="A1560" s="100">
        <v>56</v>
      </c>
      <c r="B1560" s="47"/>
      <c r="C1560" s="48" t="s">
        <v>6846</v>
      </c>
      <c r="D1560" s="48" t="s">
        <v>6847</v>
      </c>
      <c r="E1560" s="48" t="s">
        <v>6848</v>
      </c>
      <c r="F1560" s="48" t="s">
        <v>6849</v>
      </c>
      <c r="G1560" s="48" t="s">
        <v>6780</v>
      </c>
      <c r="H1560" s="203">
        <v>200</v>
      </c>
      <c r="I1560" s="202"/>
      <c r="J1560" s="202"/>
      <c r="K1560" s="48" t="s">
        <v>6850</v>
      </c>
      <c r="L1560" s="48" t="s">
        <v>6851</v>
      </c>
      <c r="M1560" s="64"/>
    </row>
    <row r="1561" spans="1:13" s="37" customFormat="1" ht="28.5" customHeight="1">
      <c r="A1561" s="100">
        <v>57</v>
      </c>
      <c r="B1561" s="47"/>
      <c r="C1561" s="48" t="s">
        <v>6852</v>
      </c>
      <c r="D1561" s="48" t="s">
        <v>6853</v>
      </c>
      <c r="E1561" s="48" t="s">
        <v>6854</v>
      </c>
      <c r="F1561" s="48" t="s">
        <v>6855</v>
      </c>
      <c r="G1561" s="48" t="s">
        <v>6780</v>
      </c>
      <c r="H1561" s="203">
        <v>20000</v>
      </c>
      <c r="I1561" s="202"/>
      <c r="J1561" s="202"/>
      <c r="K1561" s="48" t="s">
        <v>6856</v>
      </c>
      <c r="L1561" s="48" t="s">
        <v>6857</v>
      </c>
      <c r="M1561" s="64"/>
    </row>
    <row r="1562" spans="1:13" s="37" customFormat="1" ht="28.5" customHeight="1">
      <c r="A1562" s="100">
        <v>58</v>
      </c>
      <c r="B1562" s="47"/>
      <c r="C1562" s="48" t="s">
        <v>6858</v>
      </c>
      <c r="D1562" s="48" t="s">
        <v>6853</v>
      </c>
      <c r="E1562" s="48" t="s">
        <v>6859</v>
      </c>
      <c r="F1562" s="48" t="s">
        <v>6860</v>
      </c>
      <c r="G1562" s="48" t="s">
        <v>6787</v>
      </c>
      <c r="H1562" s="203">
        <v>3550</v>
      </c>
      <c r="I1562" s="202"/>
      <c r="J1562" s="202"/>
      <c r="K1562" s="103">
        <v>42007</v>
      </c>
      <c r="L1562" s="48" t="s">
        <v>6861</v>
      </c>
      <c r="M1562" s="64"/>
    </row>
    <row r="1563" spans="1:13" s="37" customFormat="1" ht="28.5" customHeight="1">
      <c r="A1563" s="100">
        <v>59</v>
      </c>
      <c r="B1563" s="47"/>
      <c r="C1563" s="48" t="s">
        <v>6862</v>
      </c>
      <c r="D1563" s="48" t="s">
        <v>6853</v>
      </c>
      <c r="E1563" s="48" t="s">
        <v>6863</v>
      </c>
      <c r="F1563" s="48" t="s">
        <v>6864</v>
      </c>
      <c r="G1563" s="48" t="s">
        <v>6802</v>
      </c>
      <c r="H1563" s="203">
        <v>1808</v>
      </c>
      <c r="I1563" s="202"/>
      <c r="J1563" s="202"/>
      <c r="K1563" s="48" t="s">
        <v>6865</v>
      </c>
      <c r="L1563" s="48" t="s">
        <v>6866</v>
      </c>
      <c r="M1563" s="64"/>
    </row>
    <row r="1564" spans="1:13" s="37" customFormat="1" ht="28.5" customHeight="1">
      <c r="A1564" s="100">
        <v>60</v>
      </c>
      <c r="B1564" s="47"/>
      <c r="C1564" s="48" t="s">
        <v>6867</v>
      </c>
      <c r="D1564" s="48" t="s">
        <v>6853</v>
      </c>
      <c r="E1564" s="48" t="s">
        <v>6868</v>
      </c>
      <c r="F1564" s="48" t="s">
        <v>6869</v>
      </c>
      <c r="G1564" s="48" t="s">
        <v>6780</v>
      </c>
      <c r="H1564" s="203">
        <v>915</v>
      </c>
      <c r="I1564" s="202"/>
      <c r="J1564" s="202"/>
      <c r="K1564" s="102">
        <v>42371</v>
      </c>
      <c r="L1564" s="48" t="s">
        <v>6870</v>
      </c>
      <c r="M1564" s="64"/>
    </row>
    <row r="1565" spans="1:13" s="37" customFormat="1" ht="28.5" customHeight="1">
      <c r="A1565" s="100">
        <v>61</v>
      </c>
      <c r="B1565" s="47"/>
      <c r="C1565" s="48" t="s">
        <v>6871</v>
      </c>
      <c r="D1565" s="48" t="s">
        <v>6853</v>
      </c>
      <c r="E1565" s="48" t="s">
        <v>6872</v>
      </c>
      <c r="F1565" s="48" t="s">
        <v>6873</v>
      </c>
      <c r="G1565" s="48" t="s">
        <v>6780</v>
      </c>
      <c r="H1565" s="203">
        <v>4850</v>
      </c>
      <c r="I1565" s="202"/>
      <c r="J1565" s="202"/>
      <c r="K1565" s="102" t="s">
        <v>6874</v>
      </c>
      <c r="L1565" s="48" t="s">
        <v>6875</v>
      </c>
      <c r="M1565" s="64"/>
    </row>
    <row r="1566" spans="1:13" s="37" customFormat="1" ht="28.5" customHeight="1">
      <c r="A1566" s="100">
        <v>62</v>
      </c>
      <c r="B1566" s="47"/>
      <c r="C1566" s="48" t="s">
        <v>6876</v>
      </c>
      <c r="D1566" s="48" t="s">
        <v>6853</v>
      </c>
      <c r="E1566" s="48" t="s">
        <v>6877</v>
      </c>
      <c r="F1566" s="48" t="s">
        <v>6878</v>
      </c>
      <c r="G1566" s="48" t="s">
        <v>6780</v>
      </c>
      <c r="H1566" s="203">
        <v>91116</v>
      </c>
      <c r="I1566" s="202"/>
      <c r="J1566" s="202"/>
      <c r="K1566" s="48" t="s">
        <v>6879</v>
      </c>
      <c r="L1566" s="48" t="s">
        <v>6880</v>
      </c>
      <c r="M1566" s="64"/>
    </row>
    <row r="1567" spans="1:13" s="37" customFormat="1" ht="28.5" customHeight="1">
      <c r="A1567" s="100">
        <v>63</v>
      </c>
      <c r="B1567" s="47"/>
      <c r="C1567" s="48" t="s">
        <v>6071</v>
      </c>
      <c r="D1567" s="48" t="s">
        <v>6853</v>
      </c>
      <c r="E1567" s="48" t="s">
        <v>6072</v>
      </c>
      <c r="F1567" s="48" t="s">
        <v>6073</v>
      </c>
      <c r="G1567" s="48" t="s">
        <v>6780</v>
      </c>
      <c r="H1567" s="203">
        <v>14420</v>
      </c>
      <c r="I1567" s="202"/>
      <c r="J1567" s="202"/>
      <c r="K1567" s="102">
        <v>42287</v>
      </c>
      <c r="L1567" s="48" t="s">
        <v>3488</v>
      </c>
      <c r="M1567" s="64"/>
    </row>
    <row r="1568" spans="1:13" s="37" customFormat="1" ht="28.5" customHeight="1">
      <c r="A1568" s="100">
        <v>64</v>
      </c>
      <c r="B1568" s="47"/>
      <c r="C1568" s="48" t="s">
        <v>3489</v>
      </c>
      <c r="D1568" s="48" t="s">
        <v>6853</v>
      </c>
      <c r="E1568" s="48" t="s">
        <v>3490</v>
      </c>
      <c r="F1568" s="48" t="s">
        <v>3491</v>
      </c>
      <c r="G1568" s="48" t="s">
        <v>6780</v>
      </c>
      <c r="H1568" s="203">
        <v>11167</v>
      </c>
      <c r="I1568" s="202"/>
      <c r="J1568" s="202"/>
      <c r="K1568" s="48" t="s">
        <v>3492</v>
      </c>
      <c r="L1568" s="48" t="s">
        <v>3493</v>
      </c>
      <c r="M1568" s="64"/>
    </row>
    <row r="1569" spans="1:13" s="37" customFormat="1" ht="28.5" customHeight="1">
      <c r="A1569" s="100">
        <v>65</v>
      </c>
      <c r="B1569" s="47"/>
      <c r="C1569" s="48" t="s">
        <v>3494</v>
      </c>
      <c r="D1569" s="48" t="s">
        <v>3495</v>
      </c>
      <c r="E1569" s="48" t="s">
        <v>3496</v>
      </c>
      <c r="F1569" s="48" t="s">
        <v>3497</v>
      </c>
      <c r="G1569" s="48" t="s">
        <v>6780</v>
      </c>
      <c r="H1569" s="203">
        <v>5377.5</v>
      </c>
      <c r="I1569" s="202"/>
      <c r="J1569" s="202"/>
      <c r="K1569" s="48" t="s">
        <v>3498</v>
      </c>
      <c r="L1569" s="48" t="s">
        <v>3499</v>
      </c>
      <c r="M1569" s="64"/>
    </row>
    <row r="1570" spans="1:13" s="37" customFormat="1" ht="28.5" customHeight="1">
      <c r="A1570" s="100">
        <v>66</v>
      </c>
      <c r="B1570" s="47"/>
      <c r="C1570" s="48" t="s">
        <v>3500</v>
      </c>
      <c r="D1570" s="48" t="s">
        <v>3501</v>
      </c>
      <c r="E1570" s="48" t="s">
        <v>3502</v>
      </c>
      <c r="F1570" s="48" t="s">
        <v>3503</v>
      </c>
      <c r="G1570" s="48" t="s">
        <v>6787</v>
      </c>
      <c r="H1570" s="203">
        <v>4800</v>
      </c>
      <c r="I1570" s="202"/>
      <c r="J1570" s="202"/>
      <c r="K1570" s="102">
        <v>42646</v>
      </c>
      <c r="L1570" s="48" t="s">
        <v>3504</v>
      </c>
      <c r="M1570" s="64"/>
    </row>
    <row r="1571" spans="1:13" s="37" customFormat="1" ht="28.5" customHeight="1">
      <c r="A1571" s="100">
        <v>67</v>
      </c>
      <c r="B1571" s="47"/>
      <c r="C1571" s="48" t="s">
        <v>3505</v>
      </c>
      <c r="D1571" s="48" t="s">
        <v>3501</v>
      </c>
      <c r="E1571" s="48" t="s">
        <v>3506</v>
      </c>
      <c r="F1571" s="48" t="s">
        <v>3507</v>
      </c>
      <c r="G1571" s="48" t="s">
        <v>6780</v>
      </c>
      <c r="H1571" s="203">
        <v>30050</v>
      </c>
      <c r="I1571" s="202"/>
      <c r="J1571" s="202"/>
      <c r="K1571" s="102">
        <v>42646</v>
      </c>
      <c r="L1571" s="48" t="s">
        <v>3508</v>
      </c>
      <c r="M1571" s="64"/>
    </row>
    <row r="1572" spans="1:13" s="37" customFormat="1" ht="28.5" customHeight="1">
      <c r="A1572" s="100">
        <v>68</v>
      </c>
      <c r="B1572" s="47"/>
      <c r="C1572" s="48" t="s">
        <v>3509</v>
      </c>
      <c r="D1572" s="48" t="s">
        <v>3501</v>
      </c>
      <c r="E1572" s="48" t="s">
        <v>3510</v>
      </c>
      <c r="F1572" s="48" t="s">
        <v>3511</v>
      </c>
      <c r="G1572" s="48" t="s">
        <v>6780</v>
      </c>
      <c r="H1572" s="203">
        <v>5180</v>
      </c>
      <c r="I1572" s="202"/>
      <c r="J1572" s="202"/>
      <c r="K1572" s="102">
        <v>42646</v>
      </c>
      <c r="L1572" s="48" t="s">
        <v>3512</v>
      </c>
      <c r="M1572" s="64"/>
    </row>
    <row r="1573" spans="1:13" s="37" customFormat="1" ht="28.5" customHeight="1">
      <c r="A1573" s="100">
        <v>69</v>
      </c>
      <c r="B1573" s="47"/>
      <c r="C1573" s="48" t="s">
        <v>3513</v>
      </c>
      <c r="D1573" s="48" t="s">
        <v>3501</v>
      </c>
      <c r="E1573" s="48" t="s">
        <v>3514</v>
      </c>
      <c r="F1573" s="48" t="s">
        <v>3515</v>
      </c>
      <c r="G1573" s="48" t="s">
        <v>6780</v>
      </c>
      <c r="H1573" s="203">
        <v>5200</v>
      </c>
      <c r="I1573" s="202"/>
      <c r="J1573" s="202"/>
      <c r="K1573" s="48" t="s">
        <v>3516</v>
      </c>
      <c r="L1573" s="48" t="s">
        <v>3517</v>
      </c>
      <c r="M1573" s="64"/>
    </row>
    <row r="1574" spans="1:13" s="37" customFormat="1" ht="28.5" customHeight="1">
      <c r="A1574" s="100">
        <v>70</v>
      </c>
      <c r="B1574" s="47"/>
      <c r="C1574" s="48" t="s">
        <v>3518</v>
      </c>
      <c r="D1574" s="48" t="s">
        <v>3501</v>
      </c>
      <c r="E1574" s="48" t="s">
        <v>3519</v>
      </c>
      <c r="F1574" s="48" t="s">
        <v>3520</v>
      </c>
      <c r="G1574" s="48" t="s">
        <v>6780</v>
      </c>
      <c r="H1574" s="203">
        <v>5200</v>
      </c>
      <c r="I1574" s="202"/>
      <c r="J1574" s="202"/>
      <c r="K1574" s="48" t="s">
        <v>3516</v>
      </c>
      <c r="L1574" s="48" t="s">
        <v>3521</v>
      </c>
      <c r="M1574" s="64"/>
    </row>
    <row r="1575" spans="1:13" s="37" customFormat="1" ht="28.5" customHeight="1">
      <c r="A1575" s="100">
        <v>71</v>
      </c>
      <c r="B1575" s="47"/>
      <c r="C1575" s="48" t="s">
        <v>3522</v>
      </c>
      <c r="D1575" s="48" t="s">
        <v>3501</v>
      </c>
      <c r="E1575" s="48" t="s">
        <v>3523</v>
      </c>
      <c r="F1575" s="48" t="s">
        <v>3524</v>
      </c>
      <c r="G1575" s="48" t="s">
        <v>3525</v>
      </c>
      <c r="H1575" s="203">
        <v>8470</v>
      </c>
      <c r="I1575" s="202"/>
      <c r="J1575" s="202"/>
      <c r="K1575" s="48" t="s">
        <v>3526</v>
      </c>
      <c r="L1575" s="48" t="s">
        <v>3527</v>
      </c>
      <c r="M1575" s="64"/>
    </row>
    <row r="1576" spans="1:13" s="96" customFormat="1" ht="28.5" customHeight="1">
      <c r="A1576" s="100">
        <v>72</v>
      </c>
      <c r="B1576" s="51"/>
      <c r="C1576" s="50" t="s">
        <v>3528</v>
      </c>
      <c r="D1576" s="50" t="s">
        <v>3529</v>
      </c>
      <c r="E1576" s="50" t="s">
        <v>3530</v>
      </c>
      <c r="F1576" s="50" t="s">
        <v>3531</v>
      </c>
      <c r="G1576" s="50" t="s">
        <v>3532</v>
      </c>
      <c r="H1576" s="203">
        <v>454064.69</v>
      </c>
      <c r="I1576" s="202"/>
      <c r="J1576" s="202"/>
      <c r="K1576" s="102">
        <v>42408</v>
      </c>
      <c r="L1576" s="51" t="s">
        <v>3533</v>
      </c>
      <c r="M1576" s="51"/>
    </row>
    <row r="1577" spans="1:13" s="96" customFormat="1" ht="28.5" customHeight="1">
      <c r="A1577" s="100">
        <v>73</v>
      </c>
      <c r="B1577" s="51"/>
      <c r="C1577" s="50" t="s">
        <v>3534</v>
      </c>
      <c r="D1577" s="50" t="s">
        <v>3529</v>
      </c>
      <c r="E1577" s="50" t="s">
        <v>3535</v>
      </c>
      <c r="F1577" s="50" t="s">
        <v>3536</v>
      </c>
      <c r="G1577" s="50" t="s">
        <v>3537</v>
      </c>
      <c r="H1577" s="203">
        <v>1400</v>
      </c>
      <c r="I1577" s="202"/>
      <c r="J1577" s="202"/>
      <c r="K1577" s="102">
        <v>42226</v>
      </c>
      <c r="L1577" s="51" t="s">
        <v>3538</v>
      </c>
      <c r="M1577" s="51"/>
    </row>
    <row r="1578" spans="1:13" s="96" customFormat="1" ht="28.5" customHeight="1">
      <c r="A1578" s="100">
        <v>74</v>
      </c>
      <c r="B1578" s="51"/>
      <c r="C1578" s="50" t="s">
        <v>3534</v>
      </c>
      <c r="D1578" s="50" t="s">
        <v>3529</v>
      </c>
      <c r="E1578" s="50" t="s">
        <v>3539</v>
      </c>
      <c r="F1578" s="50" t="s">
        <v>3540</v>
      </c>
      <c r="G1578" s="50" t="s">
        <v>2525</v>
      </c>
      <c r="H1578" s="203">
        <v>200</v>
      </c>
      <c r="I1578" s="202"/>
      <c r="J1578" s="202"/>
      <c r="K1578" s="102">
        <v>42401</v>
      </c>
      <c r="L1578" s="51" t="s">
        <v>3541</v>
      </c>
      <c r="M1578" s="51"/>
    </row>
    <row r="1579" spans="1:13" s="96" customFormat="1" ht="28.5" customHeight="1">
      <c r="A1579" s="100">
        <v>75</v>
      </c>
      <c r="B1579" s="51"/>
      <c r="C1579" s="50" t="s">
        <v>3542</v>
      </c>
      <c r="D1579" s="50" t="s">
        <v>3543</v>
      </c>
      <c r="E1579" s="50" t="s">
        <v>3544</v>
      </c>
      <c r="F1579" s="50" t="s">
        <v>3545</v>
      </c>
      <c r="G1579" s="50" t="s">
        <v>3546</v>
      </c>
      <c r="H1579" s="203">
        <v>46425</v>
      </c>
      <c r="I1579" s="202"/>
      <c r="J1579" s="202"/>
      <c r="K1579" s="102">
        <v>42360</v>
      </c>
      <c r="L1579" s="51" t="s">
        <v>3547</v>
      </c>
      <c r="M1579" s="51"/>
    </row>
    <row r="1580" spans="1:13" s="96" customFormat="1" ht="28.5" customHeight="1">
      <c r="A1580" s="100">
        <v>76</v>
      </c>
      <c r="B1580" s="51"/>
      <c r="C1580" s="50" t="s">
        <v>3548</v>
      </c>
      <c r="D1580" s="50" t="s">
        <v>3543</v>
      </c>
      <c r="E1580" s="50" t="s">
        <v>6142</v>
      </c>
      <c r="F1580" s="50" t="s">
        <v>6143</v>
      </c>
      <c r="G1580" s="50" t="s">
        <v>6144</v>
      </c>
      <c r="H1580" s="203">
        <v>140000</v>
      </c>
      <c r="I1580" s="202"/>
      <c r="J1580" s="202"/>
      <c r="K1580" s="102">
        <v>42398</v>
      </c>
      <c r="L1580" s="51" t="s">
        <v>6145</v>
      </c>
      <c r="M1580" s="51"/>
    </row>
    <row r="1581" spans="1:13" s="96" customFormat="1" ht="28.5" customHeight="1">
      <c r="A1581" s="100">
        <v>77</v>
      </c>
      <c r="B1581" s="51"/>
      <c r="C1581" s="50" t="s">
        <v>6146</v>
      </c>
      <c r="D1581" s="50" t="s">
        <v>6147</v>
      </c>
      <c r="E1581" s="50" t="s">
        <v>6148</v>
      </c>
      <c r="F1581" s="50" t="s">
        <v>6149</v>
      </c>
      <c r="G1581" s="50" t="s">
        <v>6150</v>
      </c>
      <c r="H1581" s="203">
        <v>7900</v>
      </c>
      <c r="I1581" s="202"/>
      <c r="J1581" s="202"/>
      <c r="K1581" s="102">
        <v>42201</v>
      </c>
      <c r="L1581" s="51" t="s">
        <v>6151</v>
      </c>
      <c r="M1581" s="51"/>
    </row>
    <row r="1582" spans="1:13" s="96" customFormat="1" ht="28.5" customHeight="1">
      <c r="A1582" s="100">
        <v>78</v>
      </c>
      <c r="B1582" s="51"/>
      <c r="C1582" s="50" t="s">
        <v>6152</v>
      </c>
      <c r="D1582" s="50" t="s">
        <v>6153</v>
      </c>
      <c r="E1582" s="50" t="s">
        <v>6154</v>
      </c>
      <c r="F1582" s="50" t="s">
        <v>6155</v>
      </c>
      <c r="G1582" s="50" t="s">
        <v>2525</v>
      </c>
      <c r="H1582" s="203">
        <v>133566</v>
      </c>
      <c r="I1582" s="202"/>
      <c r="J1582" s="202"/>
      <c r="K1582" s="102">
        <v>42320</v>
      </c>
      <c r="L1582" s="51" t="s">
        <v>6156</v>
      </c>
      <c r="M1582" s="51"/>
    </row>
    <row r="1583" spans="1:13" s="96" customFormat="1" ht="28.5" customHeight="1">
      <c r="A1583" s="100">
        <v>79</v>
      </c>
      <c r="B1583" s="51"/>
      <c r="C1583" s="50" t="s">
        <v>6157</v>
      </c>
      <c r="D1583" s="50" t="s">
        <v>6158</v>
      </c>
      <c r="E1583" s="50" t="s">
        <v>6159</v>
      </c>
      <c r="F1583" s="50" t="s">
        <v>6160</v>
      </c>
      <c r="G1583" s="50" t="s">
        <v>6161</v>
      </c>
      <c r="H1583" s="203">
        <v>10400</v>
      </c>
      <c r="I1583" s="202"/>
      <c r="J1583" s="202"/>
      <c r="K1583" s="102">
        <v>42205</v>
      </c>
      <c r="L1583" s="51" t="s">
        <v>6162</v>
      </c>
      <c r="M1583" s="51"/>
    </row>
    <row r="1584" spans="1:13" s="96" customFormat="1" ht="28.5" customHeight="1">
      <c r="A1584" s="100">
        <v>80</v>
      </c>
      <c r="B1584" s="51"/>
      <c r="C1584" s="50" t="s">
        <v>6163</v>
      </c>
      <c r="D1584" s="50" t="s">
        <v>6164</v>
      </c>
      <c r="E1584" s="50" t="s">
        <v>6165</v>
      </c>
      <c r="F1584" s="50" t="s">
        <v>6166</v>
      </c>
      <c r="G1584" s="50" t="s">
        <v>6167</v>
      </c>
      <c r="H1584" s="203">
        <v>10000</v>
      </c>
      <c r="I1584" s="202"/>
      <c r="J1584" s="202"/>
      <c r="K1584" s="102">
        <v>42235</v>
      </c>
      <c r="L1584" s="51" t="s">
        <v>6168</v>
      </c>
      <c r="M1584" s="51"/>
    </row>
    <row r="1585" spans="1:13" s="96" customFormat="1" ht="28.5" customHeight="1">
      <c r="A1585" s="100">
        <v>81</v>
      </c>
      <c r="B1585" s="51"/>
      <c r="C1585" s="50" t="s">
        <v>6169</v>
      </c>
      <c r="D1585" s="50" t="s">
        <v>6170</v>
      </c>
      <c r="E1585" s="50" t="s">
        <v>7304</v>
      </c>
      <c r="F1585" s="50" t="s">
        <v>7305</v>
      </c>
      <c r="G1585" s="50" t="s">
        <v>7306</v>
      </c>
      <c r="H1585" s="203">
        <v>5050</v>
      </c>
      <c r="I1585" s="202"/>
      <c r="J1585" s="202"/>
      <c r="K1585" s="102">
        <v>42151</v>
      </c>
      <c r="L1585" s="51" t="s">
        <v>7307</v>
      </c>
      <c r="M1585" s="51"/>
    </row>
    <row r="1586" spans="1:13" s="96" customFormat="1" ht="28.5" customHeight="1">
      <c r="A1586" s="100">
        <v>82</v>
      </c>
      <c r="B1586" s="51"/>
      <c r="C1586" s="50" t="s">
        <v>7308</v>
      </c>
      <c r="D1586" s="50" t="s">
        <v>7309</v>
      </c>
      <c r="E1586" s="50" t="s">
        <v>7310</v>
      </c>
      <c r="F1586" s="50" t="s">
        <v>7311</v>
      </c>
      <c r="G1586" s="50" t="s">
        <v>7312</v>
      </c>
      <c r="H1586" s="203">
        <v>9000</v>
      </c>
      <c r="I1586" s="202"/>
      <c r="J1586" s="202"/>
      <c r="K1586" s="102">
        <v>42283</v>
      </c>
      <c r="L1586" s="51" t="s">
        <v>6199</v>
      </c>
      <c r="M1586" s="51"/>
    </row>
    <row r="1587" spans="1:13" s="96" customFormat="1" ht="28.5" customHeight="1">
      <c r="A1587" s="100">
        <v>83</v>
      </c>
      <c r="B1587" s="51"/>
      <c r="C1587" s="50" t="s">
        <v>6200</v>
      </c>
      <c r="D1587" s="50" t="s">
        <v>6201</v>
      </c>
      <c r="E1587" s="50" t="s">
        <v>6202</v>
      </c>
      <c r="F1587" s="50" t="s">
        <v>6203</v>
      </c>
      <c r="G1587" s="50" t="s">
        <v>7312</v>
      </c>
      <c r="H1587" s="203">
        <v>4000</v>
      </c>
      <c r="I1587" s="202"/>
      <c r="J1587" s="202"/>
      <c r="K1587" s="102">
        <v>42440</v>
      </c>
      <c r="L1587" s="51" t="s">
        <v>6204</v>
      </c>
      <c r="M1587" s="51"/>
    </row>
    <row r="1588" spans="1:13" s="96" customFormat="1" ht="28.5" customHeight="1">
      <c r="A1588" s="100">
        <v>84</v>
      </c>
      <c r="B1588" s="51"/>
      <c r="C1588" s="50" t="s">
        <v>6205</v>
      </c>
      <c r="D1588" s="50" t="s">
        <v>6206</v>
      </c>
      <c r="E1588" s="50" t="s">
        <v>6207</v>
      </c>
      <c r="F1588" s="50" t="s">
        <v>6208</v>
      </c>
      <c r="G1588" s="50" t="s">
        <v>6209</v>
      </c>
      <c r="H1588" s="203">
        <v>2361</v>
      </c>
      <c r="I1588" s="202"/>
      <c r="J1588" s="202"/>
      <c r="K1588" s="102">
        <v>42236</v>
      </c>
      <c r="L1588" s="51" t="s">
        <v>6210</v>
      </c>
      <c r="M1588" s="51"/>
    </row>
    <row r="1589" spans="1:13" s="96" customFormat="1" ht="28.5" customHeight="1">
      <c r="A1589" s="100">
        <v>85</v>
      </c>
      <c r="B1589" s="51"/>
      <c r="C1589" s="50" t="s">
        <v>6205</v>
      </c>
      <c r="D1589" s="50" t="s">
        <v>6206</v>
      </c>
      <c r="E1589" s="50" t="s">
        <v>6211</v>
      </c>
      <c r="F1589" s="50" t="s">
        <v>6212</v>
      </c>
      <c r="G1589" s="50" t="s">
        <v>2485</v>
      </c>
      <c r="H1589" s="203">
        <v>712</v>
      </c>
      <c r="I1589" s="202"/>
      <c r="J1589" s="202"/>
      <c r="K1589" s="102">
        <v>42236</v>
      </c>
      <c r="L1589" s="51" t="s">
        <v>6213</v>
      </c>
      <c r="M1589" s="51"/>
    </row>
    <row r="1590" spans="1:13" s="96" customFormat="1" ht="28.5" customHeight="1">
      <c r="A1590" s="100">
        <v>86</v>
      </c>
      <c r="B1590" s="51"/>
      <c r="C1590" s="50" t="s">
        <v>6214</v>
      </c>
      <c r="D1590" s="50" t="s">
        <v>6215</v>
      </c>
      <c r="E1590" s="50" t="s">
        <v>6216</v>
      </c>
      <c r="F1590" s="50" t="s">
        <v>6217</v>
      </c>
      <c r="G1590" s="50" t="s">
        <v>6218</v>
      </c>
      <c r="H1590" s="203">
        <v>10000</v>
      </c>
      <c r="I1590" s="202"/>
      <c r="J1590" s="202"/>
      <c r="K1590" s="102">
        <v>42251</v>
      </c>
      <c r="L1590" s="51" t="s">
        <v>6219</v>
      </c>
      <c r="M1590" s="51"/>
    </row>
    <row r="1591" spans="1:13" s="96" customFormat="1" ht="28.5" customHeight="1">
      <c r="A1591" s="100">
        <v>87</v>
      </c>
      <c r="B1591" s="51"/>
      <c r="C1591" s="50" t="s">
        <v>6220</v>
      </c>
      <c r="D1591" s="50" t="s">
        <v>6221</v>
      </c>
      <c r="E1591" s="50" t="s">
        <v>6222</v>
      </c>
      <c r="F1591" s="50" t="s">
        <v>6223</v>
      </c>
      <c r="G1591" s="50" t="s">
        <v>6209</v>
      </c>
      <c r="H1591" s="203">
        <v>12948</v>
      </c>
      <c r="I1591" s="202"/>
      <c r="J1591" s="202"/>
      <c r="K1591" s="102">
        <v>42185</v>
      </c>
      <c r="L1591" s="51" t="s">
        <v>6224</v>
      </c>
      <c r="M1591" s="51"/>
    </row>
    <row r="1592" spans="1:13" s="96" customFormat="1" ht="28.5" customHeight="1">
      <c r="A1592" s="100">
        <v>88</v>
      </c>
      <c r="B1592" s="51"/>
      <c r="C1592" s="50" t="s">
        <v>6225</v>
      </c>
      <c r="D1592" s="50" t="s">
        <v>6226</v>
      </c>
      <c r="E1592" s="50" t="s">
        <v>6227</v>
      </c>
      <c r="F1592" s="50" t="s">
        <v>6228</v>
      </c>
      <c r="G1592" s="50" t="s">
        <v>6218</v>
      </c>
      <c r="H1592" s="203">
        <v>21700</v>
      </c>
      <c r="I1592" s="202"/>
      <c r="J1592" s="202"/>
      <c r="K1592" s="102">
        <v>42185</v>
      </c>
      <c r="L1592" s="51" t="s">
        <v>6229</v>
      </c>
      <c r="M1592" s="51"/>
    </row>
    <row r="1593" spans="1:13" s="96" customFormat="1" ht="28.5" customHeight="1">
      <c r="A1593" s="100">
        <v>89</v>
      </c>
      <c r="B1593" s="51"/>
      <c r="C1593" s="50" t="s">
        <v>6230</v>
      </c>
      <c r="D1593" s="50" t="s">
        <v>6231</v>
      </c>
      <c r="E1593" s="50" t="s">
        <v>6232</v>
      </c>
      <c r="F1593" s="50" t="s">
        <v>6233</v>
      </c>
      <c r="G1593" s="50" t="s">
        <v>6234</v>
      </c>
      <c r="H1593" s="203">
        <v>46000</v>
      </c>
      <c r="I1593" s="202"/>
      <c r="J1593" s="202"/>
      <c r="K1593" s="102">
        <v>42395</v>
      </c>
      <c r="L1593" s="51" t="s">
        <v>6235</v>
      </c>
      <c r="M1593" s="51"/>
    </row>
    <row r="1594" spans="1:13" s="96" customFormat="1" ht="28.5" customHeight="1">
      <c r="A1594" s="100">
        <v>90</v>
      </c>
      <c r="B1594" s="51"/>
      <c r="C1594" s="104" t="s">
        <v>6236</v>
      </c>
      <c r="D1594" s="104" t="s">
        <v>6237</v>
      </c>
      <c r="E1594" s="104" t="s">
        <v>6238</v>
      </c>
      <c r="F1594" s="104" t="s">
        <v>6239</v>
      </c>
      <c r="G1594" s="50" t="s">
        <v>6240</v>
      </c>
      <c r="H1594" s="203">
        <v>31000</v>
      </c>
      <c r="I1594" s="202"/>
      <c r="J1594" s="202"/>
      <c r="K1594" s="102">
        <v>42083</v>
      </c>
      <c r="L1594" s="75" t="s">
        <v>6241</v>
      </c>
      <c r="M1594" s="51"/>
    </row>
    <row r="1595" spans="1:13" s="96" customFormat="1" ht="28.5" customHeight="1">
      <c r="A1595" s="100">
        <v>91</v>
      </c>
      <c r="B1595" s="51"/>
      <c r="C1595" s="104" t="s">
        <v>6242</v>
      </c>
      <c r="D1595" s="104" t="s">
        <v>6243</v>
      </c>
      <c r="E1595" s="104" t="s">
        <v>6244</v>
      </c>
      <c r="F1595" s="104" t="s">
        <v>6245</v>
      </c>
      <c r="G1595" s="50" t="s">
        <v>7312</v>
      </c>
      <c r="H1595" s="203">
        <v>1280</v>
      </c>
      <c r="I1595" s="202"/>
      <c r="J1595" s="202"/>
      <c r="K1595" s="102">
        <v>42457</v>
      </c>
      <c r="L1595" s="75" t="s">
        <v>6246</v>
      </c>
      <c r="M1595" s="51"/>
    </row>
    <row r="1596" spans="1:13" s="96" customFormat="1" ht="28.5" customHeight="1">
      <c r="A1596" s="100">
        <v>92</v>
      </c>
      <c r="B1596" s="51"/>
      <c r="C1596" s="104" t="s">
        <v>6247</v>
      </c>
      <c r="D1596" s="104" t="s">
        <v>6248</v>
      </c>
      <c r="E1596" s="104" t="s">
        <v>6249</v>
      </c>
      <c r="F1596" s="104" t="s">
        <v>6250</v>
      </c>
      <c r="G1596" s="50" t="s">
        <v>6251</v>
      </c>
      <c r="H1596" s="203">
        <v>53666</v>
      </c>
      <c r="I1596" s="202"/>
      <c r="J1596" s="202"/>
      <c r="K1596" s="102">
        <v>42083</v>
      </c>
      <c r="L1596" s="75" t="s">
        <v>6252</v>
      </c>
      <c r="M1596" s="51"/>
    </row>
    <row r="1597" spans="1:13" s="96" customFormat="1" ht="28.5" customHeight="1">
      <c r="A1597" s="100">
        <v>93</v>
      </c>
      <c r="B1597" s="51"/>
      <c r="C1597" s="104" t="s">
        <v>6253</v>
      </c>
      <c r="D1597" s="104" t="s">
        <v>6254</v>
      </c>
      <c r="E1597" s="104" t="s">
        <v>6255</v>
      </c>
      <c r="F1597" s="104" t="s">
        <v>6256</v>
      </c>
      <c r="G1597" s="50" t="s">
        <v>6690</v>
      </c>
      <c r="H1597" s="203">
        <v>6505</v>
      </c>
      <c r="I1597" s="202"/>
      <c r="J1597" s="202"/>
      <c r="K1597" s="102">
        <v>42375</v>
      </c>
      <c r="L1597" s="75" t="s">
        <v>6257</v>
      </c>
      <c r="M1597" s="51"/>
    </row>
    <row r="1598" spans="1:13" s="96" customFormat="1" ht="28.5" customHeight="1">
      <c r="A1598" s="100">
        <v>94</v>
      </c>
      <c r="B1598" s="51"/>
      <c r="C1598" s="104" t="s">
        <v>6258</v>
      </c>
      <c r="D1598" s="104" t="s">
        <v>6259</v>
      </c>
      <c r="E1598" s="104" t="s">
        <v>6260</v>
      </c>
      <c r="F1598" s="104" t="s">
        <v>6261</v>
      </c>
      <c r="G1598" s="50" t="s">
        <v>6690</v>
      </c>
      <c r="H1598" s="203">
        <v>8000</v>
      </c>
      <c r="I1598" s="202"/>
      <c r="J1598" s="202"/>
      <c r="K1598" s="102">
        <v>42144</v>
      </c>
      <c r="L1598" s="75" t="s">
        <v>6262</v>
      </c>
      <c r="M1598" s="51"/>
    </row>
    <row r="1599" spans="1:13" s="96" customFormat="1" ht="28.5" customHeight="1">
      <c r="A1599" s="100">
        <v>95</v>
      </c>
      <c r="B1599" s="51"/>
      <c r="C1599" s="104" t="s">
        <v>6263</v>
      </c>
      <c r="D1599" s="104" t="s">
        <v>6264</v>
      </c>
      <c r="E1599" s="104" t="s">
        <v>6265</v>
      </c>
      <c r="F1599" s="104" t="s">
        <v>6266</v>
      </c>
      <c r="G1599" s="50" t="s">
        <v>6716</v>
      </c>
      <c r="H1599" s="203">
        <v>5200</v>
      </c>
      <c r="I1599" s="202"/>
      <c r="J1599" s="202"/>
      <c r="K1599" s="102">
        <v>42144</v>
      </c>
      <c r="L1599" s="75" t="s">
        <v>6267</v>
      </c>
      <c r="M1599" s="51"/>
    </row>
    <row r="1600" spans="1:13" s="96" customFormat="1" ht="28.5" customHeight="1">
      <c r="A1600" s="100">
        <v>96</v>
      </c>
      <c r="B1600" s="105"/>
      <c r="C1600" s="104" t="s">
        <v>6268</v>
      </c>
      <c r="D1600" s="104" t="s">
        <v>6269</v>
      </c>
      <c r="E1600" s="104" t="s">
        <v>6270</v>
      </c>
      <c r="F1600" s="104" t="s">
        <v>6271</v>
      </c>
      <c r="G1600" s="106" t="s">
        <v>6272</v>
      </c>
      <c r="H1600" s="203">
        <v>7875</v>
      </c>
      <c r="I1600" s="202"/>
      <c r="J1600" s="202"/>
      <c r="K1600" s="102">
        <v>42267</v>
      </c>
      <c r="L1600" s="75" t="s">
        <v>6273</v>
      </c>
      <c r="M1600" s="51"/>
    </row>
    <row r="1601" spans="1:13" s="96" customFormat="1" ht="28.5" customHeight="1">
      <c r="A1601" s="100">
        <v>97</v>
      </c>
      <c r="B1601" s="105"/>
      <c r="C1601" s="104" t="s">
        <v>6274</v>
      </c>
      <c r="D1601" s="104" t="s">
        <v>6275</v>
      </c>
      <c r="E1601" s="104" t="s">
        <v>6270</v>
      </c>
      <c r="F1601" s="104" t="s">
        <v>6276</v>
      </c>
      <c r="G1601" s="106" t="s">
        <v>5058</v>
      </c>
      <c r="H1601" s="203">
        <v>22054</v>
      </c>
      <c r="I1601" s="202"/>
      <c r="J1601" s="202"/>
      <c r="K1601" s="102">
        <v>42133</v>
      </c>
      <c r="L1601" s="75" t="s">
        <v>6277</v>
      </c>
      <c r="M1601" s="51"/>
    </row>
    <row r="1602" spans="1:13" s="96" customFormat="1" ht="28.5" customHeight="1">
      <c r="A1602" s="100">
        <v>98</v>
      </c>
      <c r="B1602" s="105"/>
      <c r="C1602" s="104" t="s">
        <v>6278</v>
      </c>
      <c r="D1602" s="104" t="s">
        <v>6269</v>
      </c>
      <c r="E1602" s="104" t="s">
        <v>6270</v>
      </c>
      <c r="F1602" s="104" t="s">
        <v>6279</v>
      </c>
      <c r="G1602" s="106" t="s">
        <v>6272</v>
      </c>
      <c r="H1602" s="203">
        <v>8707.5</v>
      </c>
      <c r="I1602" s="202"/>
      <c r="J1602" s="202"/>
      <c r="K1602" s="102">
        <v>42205</v>
      </c>
      <c r="L1602" s="75" t="s">
        <v>6280</v>
      </c>
      <c r="M1602" s="51"/>
    </row>
    <row r="1603" spans="1:13" s="96" customFormat="1" ht="28.5" customHeight="1">
      <c r="A1603" s="100">
        <v>99</v>
      </c>
      <c r="B1603" s="51"/>
      <c r="C1603" s="104" t="s">
        <v>6281</v>
      </c>
      <c r="D1603" s="104" t="s">
        <v>6282</v>
      </c>
      <c r="E1603" s="104" t="s">
        <v>6283</v>
      </c>
      <c r="F1603" s="104" t="s">
        <v>6284</v>
      </c>
      <c r="G1603" s="106" t="s">
        <v>6285</v>
      </c>
      <c r="H1603" s="203">
        <v>4950</v>
      </c>
      <c r="I1603" s="202"/>
      <c r="J1603" s="202"/>
      <c r="K1603" s="102">
        <v>42145</v>
      </c>
      <c r="L1603" s="75" t="s">
        <v>6286</v>
      </c>
      <c r="M1603" s="51"/>
    </row>
    <row r="1604" spans="1:13" s="96" customFormat="1" ht="28.5" customHeight="1">
      <c r="A1604" s="100">
        <v>100</v>
      </c>
      <c r="B1604" s="51"/>
      <c r="C1604" s="104" t="s">
        <v>6287</v>
      </c>
      <c r="D1604" s="104" t="s">
        <v>6288</v>
      </c>
      <c r="E1604" s="104" t="s">
        <v>6289</v>
      </c>
      <c r="F1604" s="104" t="s">
        <v>6290</v>
      </c>
      <c r="G1604" s="106" t="s">
        <v>6690</v>
      </c>
      <c r="H1604" s="203">
        <v>29244.1</v>
      </c>
      <c r="I1604" s="202"/>
      <c r="J1604" s="202"/>
      <c r="K1604" s="102">
        <v>42240</v>
      </c>
      <c r="L1604" s="75" t="s">
        <v>6291</v>
      </c>
      <c r="M1604" s="51"/>
    </row>
    <row r="1605" spans="1:13" s="96" customFormat="1" ht="28.5" customHeight="1">
      <c r="A1605" s="100">
        <v>101</v>
      </c>
      <c r="B1605" s="51"/>
      <c r="C1605" s="104" t="s">
        <v>6292</v>
      </c>
      <c r="D1605" s="104" t="s">
        <v>6293</v>
      </c>
      <c r="E1605" s="104" t="s">
        <v>6294</v>
      </c>
      <c r="F1605" s="104" t="s">
        <v>6295</v>
      </c>
      <c r="G1605" s="106" t="s">
        <v>6296</v>
      </c>
      <c r="H1605" s="203">
        <v>3800</v>
      </c>
      <c r="I1605" s="202"/>
      <c r="J1605" s="202"/>
      <c r="K1605" s="102">
        <v>42200</v>
      </c>
      <c r="L1605" s="75" t="s">
        <v>6297</v>
      </c>
      <c r="M1605" s="51"/>
    </row>
    <row r="1606" spans="1:13" s="96" customFormat="1" ht="28.5" customHeight="1">
      <c r="A1606" s="100">
        <v>102</v>
      </c>
      <c r="B1606" s="105"/>
      <c r="C1606" s="104" t="s">
        <v>6298</v>
      </c>
      <c r="D1606" s="104" t="s">
        <v>6299</v>
      </c>
      <c r="E1606" s="104" t="s">
        <v>6300</v>
      </c>
      <c r="F1606" s="104" t="s">
        <v>6301</v>
      </c>
      <c r="G1606" s="106" t="s">
        <v>6302</v>
      </c>
      <c r="H1606" s="203">
        <v>9900</v>
      </c>
      <c r="I1606" s="202"/>
      <c r="J1606" s="202"/>
      <c r="K1606" s="102">
        <v>42072</v>
      </c>
      <c r="L1606" s="75" t="s">
        <v>6303</v>
      </c>
      <c r="M1606" s="51"/>
    </row>
    <row r="1607" spans="1:13" s="96" customFormat="1" ht="28.5" customHeight="1">
      <c r="A1607" s="100">
        <v>103</v>
      </c>
      <c r="B1607" s="105"/>
      <c r="C1607" s="104" t="s">
        <v>6304</v>
      </c>
      <c r="D1607" s="104" t="s">
        <v>6305</v>
      </c>
      <c r="E1607" s="104" t="s">
        <v>6300</v>
      </c>
      <c r="F1607" s="104" t="s">
        <v>6306</v>
      </c>
      <c r="G1607" s="106" t="s">
        <v>6302</v>
      </c>
      <c r="H1607" s="203">
        <v>6760</v>
      </c>
      <c r="I1607" s="202"/>
      <c r="J1607" s="202"/>
      <c r="K1607" s="102">
        <v>42072</v>
      </c>
      <c r="L1607" s="75" t="s">
        <v>6307</v>
      </c>
      <c r="M1607" s="51"/>
    </row>
    <row r="1608" spans="1:13" s="96" customFormat="1" ht="28.5" customHeight="1">
      <c r="A1608" s="100">
        <v>104</v>
      </c>
      <c r="B1608" s="51"/>
      <c r="C1608" s="104" t="s">
        <v>6308</v>
      </c>
      <c r="D1608" s="104" t="s">
        <v>6305</v>
      </c>
      <c r="E1608" s="104" t="s">
        <v>6309</v>
      </c>
      <c r="F1608" s="104" t="s">
        <v>6310</v>
      </c>
      <c r="G1608" s="106" t="s">
        <v>2383</v>
      </c>
      <c r="H1608" s="203">
        <v>12540</v>
      </c>
      <c r="I1608" s="202"/>
      <c r="J1608" s="202"/>
      <c r="K1608" s="102">
        <v>42267</v>
      </c>
      <c r="L1608" s="75" t="s">
        <v>6311</v>
      </c>
      <c r="M1608" s="51"/>
    </row>
    <row r="1609" spans="1:13" s="96" customFormat="1" ht="28.5" customHeight="1">
      <c r="A1609" s="100">
        <v>105</v>
      </c>
      <c r="B1609" s="51"/>
      <c r="C1609" s="104" t="s">
        <v>6312</v>
      </c>
      <c r="D1609" s="104" t="s">
        <v>6725</v>
      </c>
      <c r="E1609" s="104" t="s">
        <v>6313</v>
      </c>
      <c r="F1609" s="104" t="s">
        <v>6314</v>
      </c>
      <c r="G1609" s="106" t="s">
        <v>6315</v>
      </c>
      <c r="H1609" s="203">
        <v>21288064.551</v>
      </c>
      <c r="I1609" s="202"/>
      <c r="J1609" s="202"/>
      <c r="K1609" s="102" t="s">
        <v>3991</v>
      </c>
      <c r="L1609" s="75" t="s">
        <v>6316</v>
      </c>
      <c r="M1609" s="51"/>
    </row>
    <row r="1610" spans="1:13" s="96" customFormat="1" ht="28.5" customHeight="1">
      <c r="A1610" s="100">
        <v>106</v>
      </c>
      <c r="B1610" s="51"/>
      <c r="C1610" s="104" t="s">
        <v>6724</v>
      </c>
      <c r="D1610" s="104" t="s">
        <v>6725</v>
      </c>
      <c r="E1610" s="104" t="s">
        <v>6317</v>
      </c>
      <c r="F1610" s="104" t="s">
        <v>6318</v>
      </c>
      <c r="G1610" s="106" t="s">
        <v>6315</v>
      </c>
      <c r="H1610" s="203">
        <v>18024832</v>
      </c>
      <c r="I1610" s="202"/>
      <c r="J1610" s="202"/>
      <c r="K1610" s="102" t="s">
        <v>3991</v>
      </c>
      <c r="L1610" s="75" t="s">
        <v>6319</v>
      </c>
      <c r="M1610" s="51"/>
    </row>
    <row r="1611" spans="1:13" s="96" customFormat="1" ht="28.5" customHeight="1">
      <c r="A1611" s="100">
        <v>107</v>
      </c>
      <c r="B1611" s="51"/>
      <c r="C1611" s="104" t="s">
        <v>6320</v>
      </c>
      <c r="D1611" s="104" t="s">
        <v>6259</v>
      </c>
      <c r="E1611" s="104" t="s">
        <v>6321</v>
      </c>
      <c r="F1611" s="104" t="s">
        <v>6322</v>
      </c>
      <c r="G1611" s="106" t="s">
        <v>2485</v>
      </c>
      <c r="H1611" s="203">
        <v>200</v>
      </c>
      <c r="I1611" s="202"/>
      <c r="J1611" s="202"/>
      <c r="K1611" s="102" t="s">
        <v>6323</v>
      </c>
      <c r="L1611" s="75" t="s">
        <v>6324</v>
      </c>
      <c r="M1611" s="51"/>
    </row>
    <row r="1612" spans="1:13" s="96" customFormat="1" ht="28.5" customHeight="1">
      <c r="A1612" s="100">
        <v>108</v>
      </c>
      <c r="B1612" s="51"/>
      <c r="C1612" s="104" t="s">
        <v>6325</v>
      </c>
      <c r="D1612" s="104" t="s">
        <v>6326</v>
      </c>
      <c r="E1612" s="104" t="s">
        <v>6327</v>
      </c>
      <c r="F1612" s="104" t="s">
        <v>6328</v>
      </c>
      <c r="G1612" s="106" t="s">
        <v>2485</v>
      </c>
      <c r="H1612" s="203">
        <v>1600</v>
      </c>
      <c r="I1612" s="202"/>
      <c r="J1612" s="202"/>
      <c r="K1612" s="102">
        <v>42709</v>
      </c>
      <c r="L1612" s="75" t="s">
        <v>6329</v>
      </c>
      <c r="M1612" s="51"/>
    </row>
    <row r="1613" spans="1:13" s="96" customFormat="1" ht="28.5" customHeight="1">
      <c r="A1613" s="100">
        <v>109</v>
      </c>
      <c r="B1613" s="51"/>
      <c r="C1613" s="104" t="s">
        <v>6330</v>
      </c>
      <c r="D1613" s="104" t="s">
        <v>6331</v>
      </c>
      <c r="E1613" s="104" t="s">
        <v>6332</v>
      </c>
      <c r="F1613" s="104" t="s">
        <v>6333</v>
      </c>
      <c r="G1613" s="106" t="s">
        <v>2485</v>
      </c>
      <c r="H1613" s="203">
        <v>4625</v>
      </c>
      <c r="I1613" s="202"/>
      <c r="J1613" s="202"/>
      <c r="K1613" s="102" t="s">
        <v>6334</v>
      </c>
      <c r="L1613" s="75" t="s">
        <v>6335</v>
      </c>
      <c r="M1613" s="51"/>
    </row>
    <row r="1614" spans="1:13" s="96" customFormat="1" ht="28.5" customHeight="1">
      <c r="A1614" s="100">
        <v>110</v>
      </c>
      <c r="B1614" s="51"/>
      <c r="C1614" s="104" t="s">
        <v>6336</v>
      </c>
      <c r="D1614" s="104" t="s">
        <v>6337</v>
      </c>
      <c r="E1614" s="104" t="s">
        <v>6338</v>
      </c>
      <c r="F1614" s="104" t="s">
        <v>6339</v>
      </c>
      <c r="G1614" s="106" t="s">
        <v>2383</v>
      </c>
      <c r="H1614" s="203">
        <v>2905</v>
      </c>
      <c r="I1614" s="202"/>
      <c r="J1614" s="202"/>
      <c r="K1614" s="102" t="s">
        <v>6340</v>
      </c>
      <c r="L1614" s="75" t="s">
        <v>6341</v>
      </c>
      <c r="M1614" s="51"/>
    </row>
    <row r="1615" spans="1:13" s="96" customFormat="1" ht="28.5" customHeight="1">
      <c r="A1615" s="100">
        <v>111</v>
      </c>
      <c r="B1615" s="51"/>
      <c r="C1615" s="104" t="s">
        <v>6342</v>
      </c>
      <c r="D1615" s="104" t="s">
        <v>6343</v>
      </c>
      <c r="E1615" s="104" t="s">
        <v>6344</v>
      </c>
      <c r="F1615" s="104" t="s">
        <v>6345</v>
      </c>
      <c r="G1615" s="106" t="s">
        <v>2485</v>
      </c>
      <c r="H1615" s="203">
        <v>39270</v>
      </c>
      <c r="I1615" s="202"/>
      <c r="J1615" s="202"/>
      <c r="K1615" s="102">
        <v>42495</v>
      </c>
      <c r="L1615" s="75" t="s">
        <v>6346</v>
      </c>
      <c r="M1615" s="51"/>
    </row>
    <row r="1616" spans="1:13" s="37" customFormat="1" ht="28.5" customHeight="1">
      <c r="A1616" s="100">
        <v>112</v>
      </c>
      <c r="B1616" s="100"/>
      <c r="C1616" s="104" t="s">
        <v>6347</v>
      </c>
      <c r="D1616" s="104" t="s">
        <v>6348</v>
      </c>
      <c r="E1616" s="104" t="s">
        <v>6349</v>
      </c>
      <c r="F1616" s="104" t="s">
        <v>6350</v>
      </c>
      <c r="G1616" s="64" t="s">
        <v>6716</v>
      </c>
      <c r="H1616" s="203">
        <v>10200</v>
      </c>
      <c r="I1616" s="203"/>
      <c r="J1616" s="203"/>
      <c r="K1616" s="100" t="s">
        <v>6351</v>
      </c>
      <c r="L1616" s="75" t="s">
        <v>6352</v>
      </c>
      <c r="M1616" s="100"/>
    </row>
    <row r="1617" spans="1:13" s="37" customFormat="1" ht="28.5" customHeight="1">
      <c r="A1617" s="100">
        <v>113</v>
      </c>
      <c r="B1617" s="100"/>
      <c r="C1617" s="100" t="s">
        <v>6353</v>
      </c>
      <c r="D1617" s="100" t="s">
        <v>6673</v>
      </c>
      <c r="E1617" s="100" t="s">
        <v>6354</v>
      </c>
      <c r="F1617" s="100" t="s">
        <v>6355</v>
      </c>
      <c r="G1617" s="100" t="s">
        <v>6315</v>
      </c>
      <c r="H1617" s="203">
        <v>18960005.494</v>
      </c>
      <c r="I1617" s="203"/>
      <c r="J1617" s="203"/>
      <c r="K1617" s="107">
        <v>42406</v>
      </c>
      <c r="L1617" s="100" t="s">
        <v>6356</v>
      </c>
      <c r="M1617" s="100"/>
    </row>
    <row r="1618" spans="1:13" s="37" customFormat="1" ht="28.5" customHeight="1">
      <c r="A1618" s="100">
        <v>114</v>
      </c>
      <c r="B1618" s="100"/>
      <c r="C1618" s="100" t="s">
        <v>6357</v>
      </c>
      <c r="D1618" s="100" t="s">
        <v>6358</v>
      </c>
      <c r="E1618" s="100" t="s">
        <v>6359</v>
      </c>
      <c r="F1618" s="100" t="s">
        <v>6360</v>
      </c>
      <c r="G1618" s="100" t="s">
        <v>6361</v>
      </c>
      <c r="H1618" s="203">
        <v>8081</v>
      </c>
      <c r="I1618" s="203"/>
      <c r="J1618" s="203"/>
      <c r="K1618" s="100" t="s">
        <v>6362</v>
      </c>
      <c r="L1618" s="100" t="s">
        <v>6363</v>
      </c>
      <c r="M1618" s="100"/>
    </row>
    <row r="1619" spans="1:13" s="37" customFormat="1" ht="28.5" customHeight="1">
      <c r="A1619" s="100">
        <v>115</v>
      </c>
      <c r="B1619" s="100"/>
      <c r="C1619" s="100" t="s">
        <v>6364</v>
      </c>
      <c r="D1619" s="100" t="s">
        <v>6365</v>
      </c>
      <c r="E1619" s="100" t="s">
        <v>6366</v>
      </c>
      <c r="F1619" s="100" t="s">
        <v>6367</v>
      </c>
      <c r="G1619" s="100" t="s">
        <v>6707</v>
      </c>
      <c r="H1619" s="203">
        <v>400</v>
      </c>
      <c r="I1619" s="203"/>
      <c r="J1619" s="203"/>
      <c r="K1619" s="100">
        <v>42577</v>
      </c>
      <c r="L1619" s="100" t="s">
        <v>6368</v>
      </c>
      <c r="M1619" s="100"/>
    </row>
    <row r="1620" spans="1:13" s="37" customFormat="1" ht="28.5" customHeight="1">
      <c r="A1620" s="100">
        <v>116</v>
      </c>
      <c r="B1620" s="100"/>
      <c r="C1620" s="100" t="s">
        <v>6146</v>
      </c>
      <c r="D1620" s="100" t="s">
        <v>6369</v>
      </c>
      <c r="E1620" s="100" t="s">
        <v>6370</v>
      </c>
      <c r="F1620" s="100" t="s">
        <v>6371</v>
      </c>
      <c r="G1620" s="100" t="s">
        <v>6372</v>
      </c>
      <c r="H1620" s="203">
        <v>6400</v>
      </c>
      <c r="I1620" s="203"/>
      <c r="J1620" s="203"/>
      <c r="K1620" s="100"/>
      <c r="L1620" s="100" t="s">
        <v>6373</v>
      </c>
      <c r="M1620" s="100"/>
    </row>
    <row r="1621" spans="1:13" s="37" customFormat="1" ht="28.5" customHeight="1">
      <c r="A1621" s="100">
        <v>117</v>
      </c>
      <c r="B1621" s="100"/>
      <c r="C1621" s="100" t="s">
        <v>6374</v>
      </c>
      <c r="D1621" s="100" t="s">
        <v>6369</v>
      </c>
      <c r="E1621" s="100" t="s">
        <v>6375</v>
      </c>
      <c r="F1621" s="100" t="s">
        <v>6376</v>
      </c>
      <c r="G1621" s="100" t="s">
        <v>2485</v>
      </c>
      <c r="H1621" s="203">
        <v>3071</v>
      </c>
      <c r="I1621" s="203"/>
      <c r="J1621" s="203"/>
      <c r="K1621" s="100"/>
      <c r="L1621" s="100" t="s">
        <v>6377</v>
      </c>
      <c r="M1621" s="100"/>
    </row>
    <row r="1622" spans="1:13" s="37" customFormat="1" ht="28.5" customHeight="1">
      <c r="A1622" s="100">
        <v>118</v>
      </c>
      <c r="B1622" s="100"/>
      <c r="C1622" s="100" t="s">
        <v>6378</v>
      </c>
      <c r="D1622" s="100" t="s">
        <v>6379</v>
      </c>
      <c r="E1622" s="100" t="s">
        <v>6380</v>
      </c>
      <c r="F1622" s="100" t="s">
        <v>6381</v>
      </c>
      <c r="G1622" s="100" t="s">
        <v>6707</v>
      </c>
      <c r="H1622" s="203">
        <v>460</v>
      </c>
      <c r="I1622" s="203"/>
      <c r="J1622" s="203"/>
      <c r="K1622" s="100"/>
      <c r="L1622" s="100" t="s">
        <v>6382</v>
      </c>
      <c r="M1622" s="100"/>
    </row>
    <row r="1623" spans="1:13" s="37" customFormat="1" ht="28.5" customHeight="1">
      <c r="A1623" s="100">
        <v>119</v>
      </c>
      <c r="B1623" s="100"/>
      <c r="C1623" s="100" t="s">
        <v>6383</v>
      </c>
      <c r="D1623" s="100" t="s">
        <v>6384</v>
      </c>
      <c r="E1623" s="100" t="s">
        <v>6385</v>
      </c>
      <c r="F1623" s="100" t="s">
        <v>6386</v>
      </c>
      <c r="G1623" s="100" t="s">
        <v>6387</v>
      </c>
      <c r="H1623" s="203">
        <v>500</v>
      </c>
      <c r="I1623" s="203"/>
      <c r="J1623" s="203"/>
      <c r="K1623" s="100"/>
      <c r="L1623" s="100" t="s">
        <v>6388</v>
      </c>
      <c r="M1623" s="100"/>
    </row>
    <row r="1624" spans="1:13" s="37" customFormat="1" ht="28.5" customHeight="1">
      <c r="A1624" s="100">
        <v>120</v>
      </c>
      <c r="B1624" s="100"/>
      <c r="C1624" s="100" t="s">
        <v>6389</v>
      </c>
      <c r="D1624" s="100" t="s">
        <v>6390</v>
      </c>
      <c r="E1624" s="100" t="s">
        <v>6391</v>
      </c>
      <c r="F1624" s="100" t="s">
        <v>6392</v>
      </c>
      <c r="G1624" s="100" t="s">
        <v>6707</v>
      </c>
      <c r="H1624" s="203">
        <v>200</v>
      </c>
      <c r="I1624" s="203"/>
      <c r="J1624" s="203"/>
      <c r="K1624" s="100"/>
      <c r="L1624" s="100" t="s">
        <v>6393</v>
      </c>
      <c r="M1624" s="100"/>
    </row>
    <row r="1625" spans="1:13" s="37" customFormat="1" ht="28.5" customHeight="1">
      <c r="A1625" s="100">
        <v>121</v>
      </c>
      <c r="B1625" s="100"/>
      <c r="C1625" s="100" t="s">
        <v>6704</v>
      </c>
      <c r="D1625" s="100" t="s">
        <v>6394</v>
      </c>
      <c r="E1625" s="100" t="s">
        <v>6395</v>
      </c>
      <c r="F1625" s="100" t="s">
        <v>6396</v>
      </c>
      <c r="G1625" s="100" t="s">
        <v>6707</v>
      </c>
      <c r="H1625" s="203">
        <v>200</v>
      </c>
      <c r="I1625" s="203"/>
      <c r="J1625" s="203"/>
      <c r="K1625" s="107">
        <v>42592</v>
      </c>
      <c r="L1625" s="100" t="s">
        <v>6397</v>
      </c>
      <c r="M1625" s="100"/>
    </row>
    <row r="1626" spans="1:13" s="37" customFormat="1" ht="28.5" customHeight="1">
      <c r="A1626" s="100">
        <v>122</v>
      </c>
      <c r="B1626" s="100"/>
      <c r="C1626" s="100" t="s">
        <v>6398</v>
      </c>
      <c r="D1626" s="100" t="s">
        <v>6394</v>
      </c>
      <c r="E1626" s="100" t="s">
        <v>6399</v>
      </c>
      <c r="F1626" s="100" t="s">
        <v>6400</v>
      </c>
      <c r="G1626" s="100" t="s">
        <v>6372</v>
      </c>
      <c r="H1626" s="203">
        <v>1250</v>
      </c>
      <c r="I1626" s="203"/>
      <c r="J1626" s="203"/>
      <c r="K1626" s="107">
        <v>42598</v>
      </c>
      <c r="L1626" s="100" t="s">
        <v>6401</v>
      </c>
      <c r="M1626" s="100"/>
    </row>
    <row r="1627" spans="1:13" s="37" customFormat="1" ht="28.5" customHeight="1">
      <c r="A1627" s="100">
        <v>123</v>
      </c>
      <c r="B1627" s="100"/>
      <c r="C1627" s="100" t="s">
        <v>6402</v>
      </c>
      <c r="D1627" s="100" t="s">
        <v>6379</v>
      </c>
      <c r="E1627" s="100" t="s">
        <v>6403</v>
      </c>
      <c r="F1627" s="100" t="s">
        <v>6404</v>
      </c>
      <c r="G1627" s="100" t="s">
        <v>2485</v>
      </c>
      <c r="H1627" s="203">
        <v>1600</v>
      </c>
      <c r="I1627" s="203"/>
      <c r="J1627" s="203"/>
      <c r="K1627" s="100"/>
      <c r="L1627" s="100" t="s">
        <v>6405</v>
      </c>
      <c r="M1627" s="100"/>
    </row>
    <row r="1628" spans="1:13" s="37" customFormat="1" ht="28.5" customHeight="1">
      <c r="A1628" s="100">
        <v>124</v>
      </c>
      <c r="B1628" s="100"/>
      <c r="C1628" s="100" t="s">
        <v>6406</v>
      </c>
      <c r="D1628" s="100" t="s">
        <v>6407</v>
      </c>
      <c r="E1628" s="100" t="s">
        <v>6408</v>
      </c>
      <c r="F1628" s="100" t="s">
        <v>6409</v>
      </c>
      <c r="G1628" s="100" t="s">
        <v>2485</v>
      </c>
      <c r="H1628" s="203">
        <v>10816</v>
      </c>
      <c r="I1628" s="203"/>
      <c r="J1628" s="203"/>
      <c r="K1628" s="100"/>
      <c r="L1628" s="100" t="s">
        <v>6410</v>
      </c>
      <c r="M1628" s="100"/>
    </row>
    <row r="1629" spans="1:13" s="37" customFormat="1" ht="28.5" customHeight="1">
      <c r="A1629" s="100">
        <v>125</v>
      </c>
      <c r="B1629" s="100"/>
      <c r="C1629" s="100" t="s">
        <v>6411</v>
      </c>
      <c r="D1629" s="100" t="s">
        <v>6394</v>
      </c>
      <c r="E1629" s="100" t="s">
        <v>6412</v>
      </c>
      <c r="F1629" s="100" t="s">
        <v>6413</v>
      </c>
      <c r="G1629" s="100" t="s">
        <v>6414</v>
      </c>
      <c r="H1629" s="203">
        <v>559705</v>
      </c>
      <c r="I1629" s="203"/>
      <c r="J1629" s="203"/>
      <c r="K1629" s="100"/>
      <c r="L1629" s="100" t="s">
        <v>6415</v>
      </c>
      <c r="M1629" s="100"/>
    </row>
    <row r="1630" spans="1:13" s="37" customFormat="1" ht="28.5" customHeight="1">
      <c r="A1630" s="100">
        <v>126</v>
      </c>
      <c r="B1630" s="100"/>
      <c r="C1630" s="100" t="s">
        <v>6411</v>
      </c>
      <c r="D1630" s="100" t="s">
        <v>6394</v>
      </c>
      <c r="E1630" s="100" t="s">
        <v>6416</v>
      </c>
      <c r="F1630" s="100" t="s">
        <v>6417</v>
      </c>
      <c r="G1630" s="100" t="s">
        <v>2485</v>
      </c>
      <c r="H1630" s="203">
        <v>3221.928</v>
      </c>
      <c r="I1630" s="203"/>
      <c r="J1630" s="203"/>
      <c r="K1630" s="100"/>
      <c r="L1630" s="100" t="s">
        <v>6418</v>
      </c>
      <c r="M1630" s="100"/>
    </row>
    <row r="1631" spans="1:13" s="37" customFormat="1" ht="28.5" customHeight="1">
      <c r="A1631" s="100">
        <v>127</v>
      </c>
      <c r="B1631" s="100"/>
      <c r="C1631" s="100" t="s">
        <v>6419</v>
      </c>
      <c r="D1631" s="100" t="s">
        <v>6420</v>
      </c>
      <c r="E1631" s="100" t="s">
        <v>6421</v>
      </c>
      <c r="F1631" s="100" t="s">
        <v>6422</v>
      </c>
      <c r="G1631" s="100" t="s">
        <v>6423</v>
      </c>
      <c r="H1631" s="203">
        <v>10000</v>
      </c>
      <c r="I1631" s="203"/>
      <c r="J1631" s="203"/>
      <c r="K1631" s="107">
        <v>42608</v>
      </c>
      <c r="L1631" s="100" t="s">
        <v>6424</v>
      </c>
      <c r="M1631" s="100"/>
    </row>
    <row r="1632" spans="1:13" s="37" customFormat="1" ht="28.5" customHeight="1">
      <c r="A1632" s="100">
        <v>128</v>
      </c>
      <c r="B1632" s="100"/>
      <c r="C1632" s="100" t="s">
        <v>6425</v>
      </c>
      <c r="D1632" s="100" t="s">
        <v>6426</v>
      </c>
      <c r="E1632" s="100" t="s">
        <v>6427</v>
      </c>
      <c r="F1632" s="100" t="s">
        <v>6428</v>
      </c>
      <c r="G1632" s="100" t="s">
        <v>2383</v>
      </c>
      <c r="H1632" s="203">
        <v>10000</v>
      </c>
      <c r="I1632" s="203"/>
      <c r="J1632" s="203"/>
      <c r="K1632" s="107">
        <v>42629</v>
      </c>
      <c r="L1632" s="100" t="s">
        <v>6429</v>
      </c>
      <c r="M1632" s="100"/>
    </row>
    <row r="1633" spans="1:13" s="37" customFormat="1" ht="28.5" customHeight="1">
      <c r="A1633" s="100">
        <v>129</v>
      </c>
      <c r="B1633" s="100"/>
      <c r="C1633" s="100" t="s">
        <v>6430</v>
      </c>
      <c r="D1633" s="100" t="s">
        <v>6343</v>
      </c>
      <c r="E1633" s="100" t="s">
        <v>6431</v>
      </c>
      <c r="F1633" s="100" t="s">
        <v>6432</v>
      </c>
      <c r="G1633" s="100" t="s">
        <v>6433</v>
      </c>
      <c r="H1633" s="203">
        <v>909000</v>
      </c>
      <c r="I1633" s="203"/>
      <c r="J1633" s="203"/>
      <c r="K1633" s="100"/>
      <c r="L1633" s="100" t="s">
        <v>6434</v>
      </c>
      <c r="M1633" s="100"/>
    </row>
    <row r="1634" spans="1:13" s="37" customFormat="1" ht="28.5" customHeight="1">
      <c r="A1634" s="100">
        <v>130</v>
      </c>
      <c r="B1634" s="100"/>
      <c r="C1634" s="100" t="s">
        <v>6435</v>
      </c>
      <c r="D1634" s="100" t="s">
        <v>6436</v>
      </c>
      <c r="E1634" s="100" t="s">
        <v>6437</v>
      </c>
      <c r="F1634" s="100" t="s">
        <v>6438</v>
      </c>
      <c r="G1634" s="100" t="s">
        <v>2485</v>
      </c>
      <c r="H1634" s="203">
        <v>3732</v>
      </c>
      <c r="I1634" s="203"/>
      <c r="J1634" s="203"/>
      <c r="K1634" s="100"/>
      <c r="L1634" s="100" t="s">
        <v>6439</v>
      </c>
      <c r="M1634" s="100"/>
    </row>
    <row r="1635" spans="1:13" s="37" customFormat="1" ht="28.5" customHeight="1">
      <c r="A1635" s="100">
        <v>131</v>
      </c>
      <c r="B1635" s="100"/>
      <c r="C1635" s="100" t="s">
        <v>6440</v>
      </c>
      <c r="D1635" s="100" t="s">
        <v>6436</v>
      </c>
      <c r="E1635" s="100" t="s">
        <v>6437</v>
      </c>
      <c r="F1635" s="100" t="s">
        <v>6438</v>
      </c>
      <c r="G1635" s="100" t="s">
        <v>2485</v>
      </c>
      <c r="H1635" s="203">
        <v>1232</v>
      </c>
      <c r="I1635" s="203"/>
      <c r="J1635" s="203"/>
      <c r="K1635" s="100"/>
      <c r="L1635" s="100" t="s">
        <v>6441</v>
      </c>
      <c r="M1635" s="100"/>
    </row>
    <row r="1636" spans="1:13" s="37" customFormat="1" ht="28.5" customHeight="1">
      <c r="A1636" s="100">
        <v>132</v>
      </c>
      <c r="B1636" s="100"/>
      <c r="C1636" s="100" t="s">
        <v>6442</v>
      </c>
      <c r="D1636" s="100" t="s">
        <v>6443</v>
      </c>
      <c r="E1636" s="100" t="s">
        <v>6444</v>
      </c>
      <c r="F1636" s="100" t="s">
        <v>6445</v>
      </c>
      <c r="G1636" s="100" t="s">
        <v>6446</v>
      </c>
      <c r="H1636" s="203">
        <v>8200</v>
      </c>
      <c r="I1636" s="203"/>
      <c r="J1636" s="203"/>
      <c r="K1636" s="100"/>
      <c r="L1636" s="100" t="s">
        <v>6447</v>
      </c>
      <c r="M1636" s="100"/>
    </row>
    <row r="1637" spans="1:13" s="37" customFormat="1" ht="28.5" customHeight="1">
      <c r="A1637" s="100">
        <v>133</v>
      </c>
      <c r="B1637" s="100"/>
      <c r="C1637" s="100" t="s">
        <v>6448</v>
      </c>
      <c r="D1637" s="100" t="s">
        <v>6771</v>
      </c>
      <c r="E1637" s="100" t="s">
        <v>6449</v>
      </c>
      <c r="F1637" s="100" t="s">
        <v>6450</v>
      </c>
      <c r="G1637" s="100" t="s">
        <v>6171</v>
      </c>
      <c r="H1637" s="203">
        <v>20000</v>
      </c>
      <c r="I1637" s="203"/>
      <c r="J1637" s="203"/>
      <c r="K1637" s="100"/>
      <c r="L1637" s="100" t="s">
        <v>6451</v>
      </c>
      <c r="M1637" s="100"/>
    </row>
    <row r="1638" spans="1:13" s="37" customFormat="1" ht="28.5" customHeight="1">
      <c r="A1638" s="100">
        <v>134</v>
      </c>
      <c r="B1638" s="100"/>
      <c r="C1638" s="100" t="s">
        <v>6452</v>
      </c>
      <c r="D1638" s="100" t="s">
        <v>6369</v>
      </c>
      <c r="E1638" s="100" t="s">
        <v>6453</v>
      </c>
      <c r="F1638" s="100" t="s">
        <v>6454</v>
      </c>
      <c r="G1638" s="100" t="s">
        <v>6171</v>
      </c>
      <c r="H1638" s="203">
        <v>21000</v>
      </c>
      <c r="I1638" s="203"/>
      <c r="J1638" s="203"/>
      <c r="K1638" s="100"/>
      <c r="L1638" s="100" t="s">
        <v>6455</v>
      </c>
      <c r="M1638" s="100"/>
    </row>
    <row r="1639" spans="1:13" s="37" customFormat="1" ht="28.5" customHeight="1">
      <c r="A1639" s="100">
        <v>135</v>
      </c>
      <c r="B1639" s="100"/>
      <c r="C1639" s="100" t="s">
        <v>6456</v>
      </c>
      <c r="D1639" s="100" t="s">
        <v>6394</v>
      </c>
      <c r="E1639" s="100" t="s">
        <v>6457</v>
      </c>
      <c r="F1639" s="100" t="s">
        <v>6458</v>
      </c>
      <c r="G1639" s="100" t="s">
        <v>6707</v>
      </c>
      <c r="H1639" s="203">
        <v>537</v>
      </c>
      <c r="I1639" s="203"/>
      <c r="J1639" s="203"/>
      <c r="K1639" s="100"/>
      <c r="L1639" s="100" t="s">
        <v>6459</v>
      </c>
      <c r="M1639" s="100"/>
    </row>
    <row r="1640" spans="1:13" s="37" customFormat="1" ht="28.5" customHeight="1">
      <c r="A1640" s="100">
        <v>136</v>
      </c>
      <c r="B1640" s="100"/>
      <c r="C1640" s="100" t="s">
        <v>6460</v>
      </c>
      <c r="D1640" s="100" t="s">
        <v>6461</v>
      </c>
      <c r="E1640" s="100" t="s">
        <v>6462</v>
      </c>
      <c r="F1640" s="100" t="s">
        <v>6463</v>
      </c>
      <c r="G1640" s="100" t="s">
        <v>6707</v>
      </c>
      <c r="H1640" s="203">
        <v>4640</v>
      </c>
      <c r="I1640" s="203"/>
      <c r="J1640" s="203"/>
      <c r="K1640" s="100"/>
      <c r="L1640" s="100" t="s">
        <v>6464</v>
      </c>
      <c r="M1640" s="100"/>
    </row>
    <row r="1641" spans="1:13" s="37" customFormat="1" ht="28.5" customHeight="1">
      <c r="A1641" s="100">
        <v>137</v>
      </c>
      <c r="B1641" s="100"/>
      <c r="C1641" s="100" t="s">
        <v>6465</v>
      </c>
      <c r="D1641" s="100" t="s">
        <v>6466</v>
      </c>
      <c r="E1641" s="100" t="s">
        <v>6467</v>
      </c>
      <c r="F1641" s="100" t="s">
        <v>6468</v>
      </c>
      <c r="G1641" s="100" t="s">
        <v>6469</v>
      </c>
      <c r="H1641" s="203">
        <v>2000</v>
      </c>
      <c r="I1641" s="203"/>
      <c r="J1641" s="203"/>
      <c r="K1641" s="100"/>
      <c r="L1641" s="100" t="s">
        <v>6470</v>
      </c>
      <c r="M1641" s="100"/>
    </row>
    <row r="1642" spans="1:13" s="4" customFormat="1" ht="25.5">
      <c r="A1642" s="36">
        <v>7</v>
      </c>
      <c r="B1642" s="40" t="s">
        <v>3568</v>
      </c>
      <c r="C1642" s="41"/>
      <c r="D1642" s="41"/>
      <c r="E1642" s="41"/>
      <c r="F1642" s="41"/>
      <c r="G1642" s="41"/>
      <c r="H1642" s="218">
        <f>+SUM(H1643:H1807)</f>
        <v>9693253</v>
      </c>
      <c r="I1642" s="218">
        <f>+SUM(I1643:I1807)</f>
        <v>0</v>
      </c>
      <c r="J1642" s="218">
        <f>+SUM(J1643:J1807)</f>
        <v>35857</v>
      </c>
      <c r="K1642" s="41"/>
      <c r="L1642" s="42"/>
      <c r="M1642" s="42"/>
    </row>
    <row r="1643" spans="1:13" s="237" customFormat="1" ht="39.75" customHeight="1">
      <c r="A1643" s="232">
        <v>1</v>
      </c>
      <c r="B1643" s="44"/>
      <c r="C1643" s="233" t="s">
        <v>7737</v>
      </c>
      <c r="D1643" s="233" t="s">
        <v>7738</v>
      </c>
      <c r="E1643" s="234" t="s">
        <v>7739</v>
      </c>
      <c r="F1643" s="235" t="s">
        <v>7740</v>
      </c>
      <c r="G1643" s="233" t="s">
        <v>7741</v>
      </c>
      <c r="H1643" s="236">
        <v>5000</v>
      </c>
      <c r="I1643" s="44"/>
      <c r="J1643" s="44"/>
      <c r="K1643" s="44" t="s">
        <v>2901</v>
      </c>
      <c r="L1643" s="234" t="s">
        <v>7742</v>
      </c>
      <c r="M1643" s="44"/>
    </row>
    <row r="1644" spans="1:13" s="237" customFormat="1" ht="39.75" customHeight="1">
      <c r="A1644" s="232">
        <v>2</v>
      </c>
      <c r="B1644" s="44"/>
      <c r="C1644" s="233" t="s">
        <v>7743</v>
      </c>
      <c r="D1644" s="233" t="s">
        <v>7738</v>
      </c>
      <c r="E1644" s="234" t="s">
        <v>7744</v>
      </c>
      <c r="F1644" s="235" t="s">
        <v>7745</v>
      </c>
      <c r="G1644" s="233" t="s">
        <v>7746</v>
      </c>
      <c r="H1644" s="236">
        <v>5150</v>
      </c>
      <c r="I1644" s="44"/>
      <c r="J1644" s="44"/>
      <c r="K1644" s="44" t="s">
        <v>2901</v>
      </c>
      <c r="L1644" s="234" t="s">
        <v>7747</v>
      </c>
      <c r="M1644" s="44"/>
    </row>
    <row r="1645" spans="1:13" s="237" customFormat="1" ht="39.75" customHeight="1">
      <c r="A1645" s="232">
        <v>3</v>
      </c>
      <c r="B1645" s="44"/>
      <c r="C1645" s="233" t="s">
        <v>7748</v>
      </c>
      <c r="D1645" s="233" t="s">
        <v>7749</v>
      </c>
      <c r="E1645" s="234" t="s">
        <v>7750</v>
      </c>
      <c r="F1645" s="235" t="s">
        <v>7751</v>
      </c>
      <c r="G1645" s="233" t="s">
        <v>7752</v>
      </c>
      <c r="H1645" s="236">
        <v>4490</v>
      </c>
      <c r="I1645" s="44"/>
      <c r="J1645" s="44"/>
      <c r="K1645" s="44" t="s">
        <v>2901</v>
      </c>
      <c r="L1645" s="234" t="s">
        <v>7753</v>
      </c>
      <c r="M1645" s="44"/>
    </row>
    <row r="1646" spans="1:13" s="237" customFormat="1" ht="39.75" customHeight="1">
      <c r="A1646" s="232">
        <v>4</v>
      </c>
      <c r="B1646" s="44"/>
      <c r="C1646" s="233" t="s">
        <v>7754</v>
      </c>
      <c r="D1646" s="233" t="s">
        <v>7749</v>
      </c>
      <c r="E1646" s="234" t="s">
        <v>7755</v>
      </c>
      <c r="F1646" s="235" t="s">
        <v>7756</v>
      </c>
      <c r="G1646" s="233" t="s">
        <v>7757</v>
      </c>
      <c r="H1646" s="236">
        <v>5200</v>
      </c>
      <c r="I1646" s="44"/>
      <c r="J1646" s="44"/>
      <c r="K1646" s="347" t="s">
        <v>2901</v>
      </c>
      <c r="L1646" s="399" t="s">
        <v>7758</v>
      </c>
      <c r="M1646" s="44"/>
    </row>
    <row r="1647" spans="1:13" s="237" customFormat="1" ht="39.75" customHeight="1">
      <c r="A1647" s="232">
        <v>5</v>
      </c>
      <c r="B1647" s="44"/>
      <c r="C1647" s="233" t="s">
        <v>7238</v>
      </c>
      <c r="D1647" s="233" t="s">
        <v>7759</v>
      </c>
      <c r="E1647" s="234" t="s">
        <v>7755</v>
      </c>
      <c r="F1647" s="235" t="s">
        <v>7756</v>
      </c>
      <c r="G1647" s="233" t="s">
        <v>7760</v>
      </c>
      <c r="H1647" s="236">
        <v>3700</v>
      </c>
      <c r="I1647" s="44"/>
      <c r="J1647" s="44"/>
      <c r="K1647" s="348"/>
      <c r="L1647" s="400"/>
      <c r="M1647" s="44"/>
    </row>
    <row r="1648" spans="1:13" s="237" customFormat="1" ht="39.75" customHeight="1">
      <c r="A1648" s="232">
        <v>6</v>
      </c>
      <c r="B1648" s="44"/>
      <c r="C1648" s="233" t="s">
        <v>7761</v>
      </c>
      <c r="D1648" s="233" t="s">
        <v>7762</v>
      </c>
      <c r="E1648" s="234" t="s">
        <v>7763</v>
      </c>
      <c r="F1648" s="235" t="s">
        <v>7764</v>
      </c>
      <c r="G1648" s="233" t="s">
        <v>7765</v>
      </c>
      <c r="H1648" s="236">
        <v>4528</v>
      </c>
      <c r="I1648" s="44"/>
      <c r="J1648" s="44"/>
      <c r="K1648" s="44" t="s">
        <v>2901</v>
      </c>
      <c r="L1648" s="234" t="s">
        <v>7766</v>
      </c>
      <c r="M1648" s="44"/>
    </row>
    <row r="1649" spans="1:13" s="237" customFormat="1" ht="39.75" customHeight="1">
      <c r="A1649" s="232">
        <v>7</v>
      </c>
      <c r="B1649" s="44"/>
      <c r="C1649" s="240" t="s">
        <v>7767</v>
      </c>
      <c r="D1649" s="233" t="s">
        <v>7768</v>
      </c>
      <c r="E1649" s="241" t="s">
        <v>7769</v>
      </c>
      <c r="F1649" s="242" t="s">
        <v>7770</v>
      </c>
      <c r="G1649" s="233" t="s">
        <v>7771</v>
      </c>
      <c r="H1649" s="236">
        <v>9500</v>
      </c>
      <c r="I1649" s="44"/>
      <c r="J1649" s="44"/>
      <c r="K1649" s="44" t="s">
        <v>7772</v>
      </c>
      <c r="L1649" s="234" t="s">
        <v>7773</v>
      </c>
      <c r="M1649" s="44"/>
    </row>
    <row r="1650" spans="1:13" s="237" customFormat="1" ht="39.75" customHeight="1">
      <c r="A1650" s="232">
        <v>8</v>
      </c>
      <c r="B1650" s="44"/>
      <c r="C1650" s="240" t="s">
        <v>7774</v>
      </c>
      <c r="D1650" s="233" t="s">
        <v>7775</v>
      </c>
      <c r="E1650" s="241" t="s">
        <v>7776</v>
      </c>
      <c r="F1650" s="242" t="s">
        <v>7777</v>
      </c>
      <c r="G1650" s="233" t="s">
        <v>7771</v>
      </c>
      <c r="H1650" s="236">
        <v>9500</v>
      </c>
      <c r="I1650" s="44"/>
      <c r="J1650" s="44"/>
      <c r="K1650" s="44" t="s">
        <v>7772</v>
      </c>
      <c r="L1650" s="234" t="s">
        <v>7778</v>
      </c>
      <c r="M1650" s="44"/>
    </row>
    <row r="1651" spans="1:13" s="237" customFormat="1" ht="39.75" customHeight="1">
      <c r="A1651" s="232">
        <v>9</v>
      </c>
      <c r="B1651" s="44"/>
      <c r="C1651" s="240" t="s">
        <v>7754</v>
      </c>
      <c r="D1651" s="233" t="s">
        <v>7779</v>
      </c>
      <c r="E1651" s="241" t="s">
        <v>7780</v>
      </c>
      <c r="F1651" s="242" t="s">
        <v>7781</v>
      </c>
      <c r="G1651" s="233" t="s">
        <v>7782</v>
      </c>
      <c r="H1651" s="236">
        <v>1127</v>
      </c>
      <c r="I1651" s="44"/>
      <c r="J1651" s="44"/>
      <c r="K1651" s="44" t="s">
        <v>7772</v>
      </c>
      <c r="L1651" s="234" t="s">
        <v>7783</v>
      </c>
      <c r="M1651" s="44"/>
    </row>
    <row r="1652" spans="1:13" s="237" customFormat="1" ht="39.75" customHeight="1">
      <c r="A1652" s="232">
        <v>10</v>
      </c>
      <c r="B1652" s="44"/>
      <c r="C1652" s="240" t="s">
        <v>7784</v>
      </c>
      <c r="D1652" s="233" t="s">
        <v>7785</v>
      </c>
      <c r="E1652" s="241" t="s">
        <v>7786</v>
      </c>
      <c r="F1652" s="242" t="s">
        <v>7787</v>
      </c>
      <c r="G1652" s="233" t="s">
        <v>7788</v>
      </c>
      <c r="H1652" s="236">
        <v>1000</v>
      </c>
      <c r="I1652" s="44"/>
      <c r="J1652" s="44"/>
      <c r="K1652" s="44" t="s">
        <v>7772</v>
      </c>
      <c r="L1652" s="234" t="s">
        <v>7789</v>
      </c>
      <c r="M1652" s="44"/>
    </row>
    <row r="1653" spans="1:13" s="237" customFormat="1" ht="39.75" customHeight="1">
      <c r="A1653" s="232">
        <v>11</v>
      </c>
      <c r="B1653" s="44"/>
      <c r="C1653" s="240" t="s">
        <v>7790</v>
      </c>
      <c r="D1653" s="233" t="s">
        <v>7791</v>
      </c>
      <c r="E1653" s="241" t="s">
        <v>7786</v>
      </c>
      <c r="F1653" s="242" t="s">
        <v>7787</v>
      </c>
      <c r="G1653" s="233" t="s">
        <v>7792</v>
      </c>
      <c r="H1653" s="236">
        <v>560</v>
      </c>
      <c r="I1653" s="44"/>
      <c r="J1653" s="44"/>
      <c r="K1653" s="44" t="s">
        <v>7772</v>
      </c>
      <c r="L1653" s="234" t="s">
        <v>7793</v>
      </c>
      <c r="M1653" s="44"/>
    </row>
    <row r="1654" spans="1:13" s="237" customFormat="1" ht="39.75" customHeight="1">
      <c r="A1654" s="232">
        <v>12</v>
      </c>
      <c r="B1654" s="44"/>
      <c r="C1654" s="240" t="s">
        <v>7794</v>
      </c>
      <c r="D1654" s="233" t="s">
        <v>7795</v>
      </c>
      <c r="E1654" s="241" t="s">
        <v>7796</v>
      </c>
      <c r="F1654" s="242" t="s">
        <v>7797</v>
      </c>
      <c r="G1654" s="233" t="s">
        <v>7798</v>
      </c>
      <c r="H1654" s="236">
        <v>7500</v>
      </c>
      <c r="I1654" s="44"/>
      <c r="J1654" s="44"/>
      <c r="K1654" s="44" t="s">
        <v>7799</v>
      </c>
      <c r="L1654" s="234" t="s">
        <v>7800</v>
      </c>
      <c r="M1654" s="44"/>
    </row>
    <row r="1655" spans="1:13" s="237" customFormat="1" ht="39.75" customHeight="1">
      <c r="A1655" s="232">
        <v>13</v>
      </c>
      <c r="B1655" s="44"/>
      <c r="C1655" s="240" t="s">
        <v>7801</v>
      </c>
      <c r="D1655" s="233" t="s">
        <v>7802</v>
      </c>
      <c r="E1655" s="234" t="s">
        <v>7803</v>
      </c>
      <c r="F1655" s="235" t="s">
        <v>7804</v>
      </c>
      <c r="G1655" s="233" t="s">
        <v>7805</v>
      </c>
      <c r="H1655" s="236">
        <f>400+400</f>
        <v>800</v>
      </c>
      <c r="I1655" s="44"/>
      <c r="J1655" s="44"/>
      <c r="K1655" s="44" t="s">
        <v>7772</v>
      </c>
      <c r="L1655" s="234" t="s">
        <v>7806</v>
      </c>
      <c r="M1655" s="44"/>
    </row>
    <row r="1656" spans="1:13" s="237" customFormat="1" ht="39.75" customHeight="1">
      <c r="A1656" s="232">
        <v>14</v>
      </c>
      <c r="B1656" s="44"/>
      <c r="C1656" s="240" t="s">
        <v>7807</v>
      </c>
      <c r="D1656" s="233" t="s">
        <v>7808</v>
      </c>
      <c r="E1656" s="241" t="s">
        <v>7809</v>
      </c>
      <c r="F1656" s="242" t="s">
        <v>7810</v>
      </c>
      <c r="G1656" s="233" t="s">
        <v>7811</v>
      </c>
      <c r="H1656" s="236">
        <v>795</v>
      </c>
      <c r="I1656" s="44"/>
      <c r="J1656" s="44"/>
      <c r="K1656" s="44" t="s">
        <v>7772</v>
      </c>
      <c r="L1656" s="234" t="s">
        <v>7812</v>
      </c>
      <c r="M1656" s="44"/>
    </row>
    <row r="1657" spans="1:13" s="237" customFormat="1" ht="39.75" customHeight="1">
      <c r="A1657" s="232">
        <v>15</v>
      </c>
      <c r="B1657" s="44"/>
      <c r="C1657" s="243" t="s">
        <v>7813</v>
      </c>
      <c r="D1657" s="233" t="s">
        <v>7814</v>
      </c>
      <c r="E1657" s="241" t="s">
        <v>7815</v>
      </c>
      <c r="F1657" s="244" t="s">
        <v>7816</v>
      </c>
      <c r="G1657" s="233" t="s">
        <v>7817</v>
      </c>
      <c r="H1657" s="236">
        <v>4580</v>
      </c>
      <c r="I1657" s="44"/>
      <c r="J1657" s="44"/>
      <c r="K1657" s="44" t="s">
        <v>7772</v>
      </c>
      <c r="L1657" s="234" t="s">
        <v>7818</v>
      </c>
      <c r="M1657" s="44"/>
    </row>
    <row r="1658" spans="1:13" s="237" customFormat="1" ht="39.75" customHeight="1">
      <c r="A1658" s="232">
        <v>16</v>
      </c>
      <c r="B1658" s="44"/>
      <c r="C1658" s="243" t="s">
        <v>7819</v>
      </c>
      <c r="D1658" s="233" t="s">
        <v>7820</v>
      </c>
      <c r="E1658" s="241" t="s">
        <v>7821</v>
      </c>
      <c r="F1658" s="244" t="s">
        <v>7822</v>
      </c>
      <c r="G1658" s="233" t="s">
        <v>7823</v>
      </c>
      <c r="H1658" s="236">
        <v>4683</v>
      </c>
      <c r="I1658" s="44"/>
      <c r="J1658" s="44"/>
      <c r="K1658" s="44" t="s">
        <v>7772</v>
      </c>
      <c r="L1658" s="234" t="s">
        <v>7824</v>
      </c>
      <c r="M1658" s="44"/>
    </row>
    <row r="1659" spans="1:13" s="237" customFormat="1" ht="39.75" customHeight="1">
      <c r="A1659" s="232">
        <v>17</v>
      </c>
      <c r="B1659" s="44"/>
      <c r="C1659" s="243" t="s">
        <v>7825</v>
      </c>
      <c r="D1659" s="233" t="s">
        <v>7826</v>
      </c>
      <c r="E1659" s="241" t="s">
        <v>7827</v>
      </c>
      <c r="F1659" s="244" t="s">
        <v>7828</v>
      </c>
      <c r="G1659" s="233" t="s">
        <v>7829</v>
      </c>
      <c r="H1659" s="236">
        <f>200+3000</f>
        <v>3200</v>
      </c>
      <c r="I1659" s="44"/>
      <c r="J1659" s="44"/>
      <c r="K1659" s="44" t="s">
        <v>7772</v>
      </c>
      <c r="L1659" s="234" t="s">
        <v>7830</v>
      </c>
      <c r="M1659" s="44"/>
    </row>
    <row r="1660" spans="1:13" s="237" customFormat="1" ht="39.75" customHeight="1">
      <c r="A1660" s="232">
        <v>18</v>
      </c>
      <c r="B1660" s="44"/>
      <c r="C1660" s="243" t="s">
        <v>7831</v>
      </c>
      <c r="D1660" s="233" t="s">
        <v>7826</v>
      </c>
      <c r="E1660" s="241" t="s">
        <v>7827</v>
      </c>
      <c r="F1660" s="244" t="s">
        <v>7832</v>
      </c>
      <c r="G1660" s="233" t="s">
        <v>7829</v>
      </c>
      <c r="H1660" s="236">
        <f>200+3000</f>
        <v>3200</v>
      </c>
      <c r="I1660" s="44"/>
      <c r="J1660" s="44"/>
      <c r="K1660" s="44" t="s">
        <v>7772</v>
      </c>
      <c r="L1660" s="234" t="s">
        <v>7833</v>
      </c>
      <c r="M1660" s="44"/>
    </row>
    <row r="1661" spans="1:13" s="237" customFormat="1" ht="39.75" customHeight="1">
      <c r="A1661" s="232">
        <v>19</v>
      </c>
      <c r="B1661" s="44"/>
      <c r="C1661" s="243" t="s">
        <v>7834</v>
      </c>
      <c r="D1661" s="233" t="s">
        <v>7835</v>
      </c>
      <c r="E1661" s="241" t="s">
        <v>7836</v>
      </c>
      <c r="F1661" s="244" t="s">
        <v>7837</v>
      </c>
      <c r="G1661" s="233" t="s">
        <v>7838</v>
      </c>
      <c r="H1661" s="236">
        <v>115400</v>
      </c>
      <c r="I1661" s="44"/>
      <c r="J1661" s="44"/>
      <c r="K1661" s="44" t="s">
        <v>7772</v>
      </c>
      <c r="L1661" s="234" t="s">
        <v>7839</v>
      </c>
      <c r="M1661" s="44"/>
    </row>
    <row r="1662" spans="1:13" s="237" customFormat="1" ht="39.75" customHeight="1">
      <c r="A1662" s="232">
        <v>20</v>
      </c>
      <c r="B1662" s="44"/>
      <c r="C1662" s="245" t="s">
        <v>7840</v>
      </c>
      <c r="D1662" s="246" t="s">
        <v>7841</v>
      </c>
      <c r="E1662" s="247" t="s">
        <v>7842</v>
      </c>
      <c r="F1662" s="248" t="s">
        <v>7843</v>
      </c>
      <c r="G1662" s="246" t="s">
        <v>7844</v>
      </c>
      <c r="H1662" s="236">
        <v>4136</v>
      </c>
      <c r="I1662" s="44"/>
      <c r="J1662" s="44"/>
      <c r="K1662" s="44" t="s">
        <v>7845</v>
      </c>
      <c r="L1662" s="249" t="s">
        <v>7846</v>
      </c>
      <c r="M1662" s="44"/>
    </row>
    <row r="1663" spans="1:13" s="237" customFormat="1" ht="39.75" customHeight="1">
      <c r="A1663" s="232">
        <v>21</v>
      </c>
      <c r="B1663" s="44"/>
      <c r="C1663" s="250" t="s">
        <v>7847</v>
      </c>
      <c r="D1663" s="246" t="s">
        <v>7848</v>
      </c>
      <c r="E1663" s="247" t="s">
        <v>7849</v>
      </c>
      <c r="F1663" s="251" t="s">
        <v>7850</v>
      </c>
      <c r="G1663" s="246" t="s">
        <v>7851</v>
      </c>
      <c r="H1663" s="236">
        <v>1990</v>
      </c>
      <c r="I1663" s="44"/>
      <c r="J1663" s="44"/>
      <c r="K1663" s="252" t="s">
        <v>7845</v>
      </c>
      <c r="L1663" s="253" t="s">
        <v>7852</v>
      </c>
      <c r="M1663" s="44"/>
    </row>
    <row r="1664" spans="1:13" s="237" customFormat="1" ht="39.75" customHeight="1">
      <c r="A1664" s="232">
        <v>22</v>
      </c>
      <c r="B1664" s="44"/>
      <c r="C1664" s="245" t="s">
        <v>7853</v>
      </c>
      <c r="D1664" s="246" t="s">
        <v>7854</v>
      </c>
      <c r="E1664" s="247" t="s">
        <v>7855</v>
      </c>
      <c r="F1664" s="248" t="s">
        <v>7856</v>
      </c>
      <c r="G1664" s="246" t="s">
        <v>7857</v>
      </c>
      <c r="H1664" s="236">
        <f>140+1000</f>
        <v>1140</v>
      </c>
      <c r="I1664" s="44"/>
      <c r="J1664" s="44"/>
      <c r="K1664" s="44" t="s">
        <v>7845</v>
      </c>
      <c r="L1664" s="249" t="s">
        <v>7858</v>
      </c>
      <c r="M1664" s="44"/>
    </row>
    <row r="1665" spans="1:13" s="237" customFormat="1" ht="39.75" customHeight="1">
      <c r="A1665" s="232">
        <v>23</v>
      </c>
      <c r="B1665" s="44"/>
      <c r="C1665" s="245" t="s">
        <v>7859</v>
      </c>
      <c r="D1665" s="246" t="s">
        <v>7860</v>
      </c>
      <c r="E1665" s="359" t="s">
        <v>7855</v>
      </c>
      <c r="F1665" s="401" t="s">
        <v>7861</v>
      </c>
      <c r="G1665" s="246" t="s">
        <v>7862</v>
      </c>
      <c r="H1665" s="236">
        <v>11800</v>
      </c>
      <c r="I1665" s="44"/>
      <c r="J1665" s="44"/>
      <c r="K1665" s="347" t="s">
        <v>7845</v>
      </c>
      <c r="L1665" s="403" t="s">
        <v>7863</v>
      </c>
      <c r="M1665" s="44"/>
    </row>
    <row r="1666" spans="1:13" s="237" customFormat="1" ht="39.75" customHeight="1">
      <c r="A1666" s="232">
        <v>24</v>
      </c>
      <c r="B1666" s="44"/>
      <c r="C1666" s="245" t="s">
        <v>7864</v>
      </c>
      <c r="D1666" s="246" t="s">
        <v>7865</v>
      </c>
      <c r="E1666" s="360"/>
      <c r="F1666" s="402"/>
      <c r="G1666" s="246" t="s">
        <v>7866</v>
      </c>
      <c r="H1666" s="236">
        <v>2970</v>
      </c>
      <c r="I1666" s="44"/>
      <c r="J1666" s="44"/>
      <c r="K1666" s="348"/>
      <c r="L1666" s="404"/>
      <c r="M1666" s="44"/>
    </row>
    <row r="1667" spans="1:13" s="237" customFormat="1" ht="39.75" customHeight="1">
      <c r="A1667" s="232">
        <v>25</v>
      </c>
      <c r="B1667" s="44"/>
      <c r="C1667" s="254" t="s">
        <v>7867</v>
      </c>
      <c r="D1667" s="255" t="s">
        <v>7860</v>
      </c>
      <c r="E1667" s="393" t="s">
        <v>7868</v>
      </c>
      <c r="F1667" s="395" t="s">
        <v>7869</v>
      </c>
      <c r="G1667" s="255" t="s">
        <v>7870</v>
      </c>
      <c r="H1667" s="236">
        <v>6270</v>
      </c>
      <c r="I1667" s="44"/>
      <c r="J1667" s="44"/>
      <c r="K1667" s="347" t="s">
        <v>7845</v>
      </c>
      <c r="L1667" s="397" t="s">
        <v>7871</v>
      </c>
      <c r="M1667" s="44"/>
    </row>
    <row r="1668" spans="1:13" s="237" customFormat="1" ht="39.75" customHeight="1">
      <c r="A1668" s="232">
        <v>26</v>
      </c>
      <c r="B1668" s="44"/>
      <c r="C1668" s="256" t="s">
        <v>7872</v>
      </c>
      <c r="D1668" s="255" t="s">
        <v>7860</v>
      </c>
      <c r="E1668" s="394"/>
      <c r="F1668" s="396"/>
      <c r="G1668" s="255" t="s">
        <v>7870</v>
      </c>
      <c r="H1668" s="236">
        <v>6270</v>
      </c>
      <c r="I1668" s="44"/>
      <c r="J1668" s="44"/>
      <c r="K1668" s="348"/>
      <c r="L1668" s="398"/>
      <c r="M1668" s="44"/>
    </row>
    <row r="1669" spans="1:13" s="237" customFormat="1" ht="39.75" customHeight="1">
      <c r="A1669" s="232">
        <v>27</v>
      </c>
      <c r="B1669" s="44"/>
      <c r="C1669" s="257" t="s">
        <v>7873</v>
      </c>
      <c r="D1669" s="246" t="s">
        <v>7874</v>
      </c>
      <c r="E1669" s="359" t="s">
        <v>7875</v>
      </c>
      <c r="F1669" s="361" t="s">
        <v>7876</v>
      </c>
      <c r="G1669" s="246" t="s">
        <v>7877</v>
      </c>
      <c r="H1669" s="236">
        <v>3240</v>
      </c>
      <c r="I1669" s="44"/>
      <c r="J1669" s="44"/>
      <c r="K1669" s="347" t="s">
        <v>7845</v>
      </c>
      <c r="L1669" s="349" t="s">
        <v>7878</v>
      </c>
      <c r="M1669" s="44"/>
    </row>
    <row r="1670" spans="1:13" s="237" customFormat="1" ht="39.75" customHeight="1">
      <c r="A1670" s="232">
        <v>28</v>
      </c>
      <c r="B1670" s="44"/>
      <c r="C1670" s="257" t="s">
        <v>7879</v>
      </c>
      <c r="D1670" s="246" t="s">
        <v>7874</v>
      </c>
      <c r="E1670" s="360"/>
      <c r="F1670" s="346"/>
      <c r="G1670" s="246" t="s">
        <v>7880</v>
      </c>
      <c r="H1670" s="236">
        <v>1700</v>
      </c>
      <c r="I1670" s="44"/>
      <c r="J1670" s="44"/>
      <c r="K1670" s="348"/>
      <c r="L1670" s="350"/>
      <c r="M1670" s="44"/>
    </row>
    <row r="1671" spans="1:13" s="237" customFormat="1" ht="39.75" customHeight="1">
      <c r="A1671" s="232">
        <v>29</v>
      </c>
      <c r="B1671" s="44"/>
      <c r="C1671" s="246" t="s">
        <v>7881</v>
      </c>
      <c r="D1671" s="246" t="s">
        <v>7738</v>
      </c>
      <c r="E1671" s="247" t="s">
        <v>7882</v>
      </c>
      <c r="F1671" s="258" t="s">
        <v>7883</v>
      </c>
      <c r="G1671" s="246" t="s">
        <v>7884</v>
      </c>
      <c r="H1671" s="236">
        <v>6807</v>
      </c>
      <c r="I1671" s="44"/>
      <c r="J1671" s="44"/>
      <c r="K1671" s="44" t="s">
        <v>7845</v>
      </c>
      <c r="L1671" s="247" t="s">
        <v>7885</v>
      </c>
      <c r="M1671" s="44"/>
    </row>
    <row r="1672" spans="1:13" s="358" customFormat="1" ht="39.75" customHeight="1">
      <c r="A1672" s="351">
        <v>30</v>
      </c>
      <c r="B1672" s="352"/>
      <c r="C1672" s="353" t="s">
        <v>7886</v>
      </c>
      <c r="D1672" s="353" t="s">
        <v>7887</v>
      </c>
      <c r="E1672" s="354" t="s">
        <v>7888</v>
      </c>
      <c r="F1672" s="355" t="s">
        <v>7889</v>
      </c>
      <c r="G1672" s="353" t="s">
        <v>3318</v>
      </c>
      <c r="H1672" s="356">
        <v>23656</v>
      </c>
      <c r="I1672" s="352"/>
      <c r="J1672" s="352"/>
      <c r="K1672" s="357">
        <v>42398</v>
      </c>
      <c r="L1672" s="354" t="s">
        <v>7890</v>
      </c>
      <c r="M1672" s="180"/>
    </row>
    <row r="1673" spans="1:13" s="358" customFormat="1" ht="39.75" customHeight="1">
      <c r="A1673" s="351">
        <v>31</v>
      </c>
      <c r="B1673" s="352"/>
      <c r="C1673" s="353" t="s">
        <v>6885</v>
      </c>
      <c r="D1673" s="353" t="s">
        <v>7891</v>
      </c>
      <c r="E1673" s="354" t="s">
        <v>7892</v>
      </c>
      <c r="F1673" s="355" t="s">
        <v>7893</v>
      </c>
      <c r="G1673" s="353" t="s">
        <v>3318</v>
      </c>
      <c r="H1673" s="356">
        <v>10350</v>
      </c>
      <c r="I1673" s="352"/>
      <c r="J1673" s="352"/>
      <c r="K1673" s="357" t="s">
        <v>7894</v>
      </c>
      <c r="L1673" s="354" t="s">
        <v>7895</v>
      </c>
      <c r="M1673" s="180"/>
    </row>
    <row r="1674" spans="1:13" s="358" customFormat="1" ht="39.75" customHeight="1">
      <c r="A1674" s="351">
        <v>32</v>
      </c>
      <c r="B1674" s="352"/>
      <c r="C1674" s="353" t="s">
        <v>7896</v>
      </c>
      <c r="D1674" s="362" t="s">
        <v>7738</v>
      </c>
      <c r="E1674" s="354" t="s">
        <v>7897</v>
      </c>
      <c r="F1674" s="355" t="s">
        <v>7898</v>
      </c>
      <c r="G1674" s="353" t="s">
        <v>7899</v>
      </c>
      <c r="H1674" s="356">
        <v>3200</v>
      </c>
      <c r="I1674" s="352"/>
      <c r="J1674" s="352"/>
      <c r="K1674" s="357" t="s">
        <v>7894</v>
      </c>
      <c r="L1674" s="354" t="s">
        <v>7900</v>
      </c>
      <c r="M1674" s="180"/>
    </row>
    <row r="1675" spans="1:13" s="358" customFormat="1" ht="39.75" customHeight="1">
      <c r="A1675" s="351">
        <v>33</v>
      </c>
      <c r="B1675" s="352"/>
      <c r="C1675" s="353" t="s">
        <v>7901</v>
      </c>
      <c r="D1675" s="353" t="s">
        <v>7902</v>
      </c>
      <c r="E1675" s="354" t="s">
        <v>7903</v>
      </c>
      <c r="F1675" s="355" t="s">
        <v>7904</v>
      </c>
      <c r="G1675" s="353" t="s">
        <v>7899</v>
      </c>
      <c r="H1675" s="356">
        <v>2177</v>
      </c>
      <c r="I1675" s="352"/>
      <c r="J1675" s="352"/>
      <c r="K1675" s="357" t="s">
        <v>2664</v>
      </c>
      <c r="L1675" s="354" t="s">
        <v>7905</v>
      </c>
      <c r="M1675" s="180"/>
    </row>
    <row r="1676" spans="1:13" s="358" customFormat="1" ht="39.75" customHeight="1">
      <c r="A1676" s="351">
        <v>34</v>
      </c>
      <c r="B1676" s="352"/>
      <c r="C1676" s="353" t="s">
        <v>5457</v>
      </c>
      <c r="D1676" s="353" t="s">
        <v>7887</v>
      </c>
      <c r="E1676" s="354" t="s">
        <v>7906</v>
      </c>
      <c r="F1676" s="355" t="s">
        <v>7907</v>
      </c>
      <c r="G1676" s="353" t="s">
        <v>2383</v>
      </c>
      <c r="H1676" s="356">
        <v>8890</v>
      </c>
      <c r="I1676" s="352"/>
      <c r="J1676" s="352"/>
      <c r="K1676" s="357" t="s">
        <v>5292</v>
      </c>
      <c r="L1676" s="354" t="s">
        <v>7908</v>
      </c>
      <c r="M1676" s="180"/>
    </row>
    <row r="1677" spans="1:13" s="358" customFormat="1" ht="39.75" customHeight="1">
      <c r="A1677" s="351">
        <v>35</v>
      </c>
      <c r="B1677" s="352"/>
      <c r="C1677" s="353" t="s">
        <v>7909</v>
      </c>
      <c r="D1677" s="353" t="s">
        <v>7910</v>
      </c>
      <c r="E1677" s="354" t="s">
        <v>7911</v>
      </c>
      <c r="F1677" s="355" t="s">
        <v>7912</v>
      </c>
      <c r="G1677" s="353" t="s">
        <v>7913</v>
      </c>
      <c r="H1677" s="356">
        <v>1857</v>
      </c>
      <c r="I1677" s="352"/>
      <c r="J1677" s="352"/>
      <c r="K1677" s="357" t="s">
        <v>7799</v>
      </c>
      <c r="L1677" s="354" t="s">
        <v>7914</v>
      </c>
      <c r="M1677" s="180"/>
    </row>
    <row r="1678" spans="1:13" s="358" customFormat="1" ht="39.75" customHeight="1">
      <c r="A1678" s="351">
        <v>36</v>
      </c>
      <c r="B1678" s="352"/>
      <c r="C1678" s="353" t="s">
        <v>7915</v>
      </c>
      <c r="D1678" s="353" t="s">
        <v>7916</v>
      </c>
      <c r="E1678" s="354" t="s">
        <v>7917</v>
      </c>
      <c r="F1678" s="355" t="s">
        <v>7918</v>
      </c>
      <c r="G1678" s="353" t="s">
        <v>2485</v>
      </c>
      <c r="H1678" s="356">
        <v>14022</v>
      </c>
      <c r="I1678" s="352"/>
      <c r="J1678" s="352"/>
      <c r="K1678" s="357" t="s">
        <v>7919</v>
      </c>
      <c r="L1678" s="354" t="s">
        <v>7920</v>
      </c>
      <c r="M1678" s="180"/>
    </row>
    <row r="1679" spans="1:13" s="358" customFormat="1" ht="39.75" customHeight="1">
      <c r="A1679" s="351">
        <v>37</v>
      </c>
      <c r="B1679" s="352"/>
      <c r="C1679" s="353" t="s">
        <v>7921</v>
      </c>
      <c r="D1679" s="353" t="s">
        <v>7922</v>
      </c>
      <c r="E1679" s="354" t="s">
        <v>7923</v>
      </c>
      <c r="F1679" s="355" t="s">
        <v>7924</v>
      </c>
      <c r="G1679" s="353" t="s">
        <v>2485</v>
      </c>
      <c r="H1679" s="356">
        <v>1200</v>
      </c>
      <c r="I1679" s="352"/>
      <c r="J1679" s="352"/>
      <c r="K1679" s="357" t="s">
        <v>7799</v>
      </c>
      <c r="L1679" s="354" t="s">
        <v>7925</v>
      </c>
      <c r="M1679" s="180"/>
    </row>
    <row r="1680" spans="1:13" s="358" customFormat="1" ht="39.75" customHeight="1">
      <c r="A1680" s="351">
        <v>38</v>
      </c>
      <c r="B1680" s="352"/>
      <c r="C1680" s="353" t="s">
        <v>7926</v>
      </c>
      <c r="D1680" s="353" t="s">
        <v>7927</v>
      </c>
      <c r="E1680" s="354" t="s">
        <v>7928</v>
      </c>
      <c r="F1680" s="355" t="s">
        <v>7929</v>
      </c>
      <c r="G1680" s="353" t="s">
        <v>7930</v>
      </c>
      <c r="H1680" s="356">
        <v>1515</v>
      </c>
      <c r="I1680" s="352"/>
      <c r="J1680" s="352"/>
      <c r="K1680" s="357" t="s">
        <v>7799</v>
      </c>
      <c r="L1680" s="354" t="s">
        <v>7931</v>
      </c>
      <c r="M1680" s="180"/>
    </row>
    <row r="1681" spans="1:13" s="358" customFormat="1" ht="39.75" customHeight="1">
      <c r="A1681" s="351">
        <v>39</v>
      </c>
      <c r="B1681" s="352"/>
      <c r="C1681" s="353" t="s">
        <v>2553</v>
      </c>
      <c r="D1681" s="353" t="s">
        <v>7932</v>
      </c>
      <c r="E1681" s="354" t="s">
        <v>7933</v>
      </c>
      <c r="F1681" s="355" t="s">
        <v>7934</v>
      </c>
      <c r="G1681" s="353" t="s">
        <v>7935</v>
      </c>
      <c r="H1681" s="356">
        <v>82820</v>
      </c>
      <c r="I1681" s="352"/>
      <c r="J1681" s="352"/>
      <c r="K1681" s="357" t="s">
        <v>7799</v>
      </c>
      <c r="L1681" s="354" t="s">
        <v>7936</v>
      </c>
      <c r="M1681" s="180"/>
    </row>
    <row r="1682" spans="1:13" s="358" customFormat="1" ht="39.75" customHeight="1">
      <c r="A1682" s="351">
        <v>40</v>
      </c>
      <c r="B1682" s="352"/>
      <c r="C1682" s="353" t="s">
        <v>7937</v>
      </c>
      <c r="D1682" s="353" t="s">
        <v>7938</v>
      </c>
      <c r="E1682" s="354" t="s">
        <v>7939</v>
      </c>
      <c r="F1682" s="355" t="s">
        <v>7940</v>
      </c>
      <c r="G1682" s="353" t="s">
        <v>7941</v>
      </c>
      <c r="H1682" s="356">
        <v>5160</v>
      </c>
      <c r="I1682" s="352"/>
      <c r="J1682" s="352"/>
      <c r="K1682" s="357" t="s">
        <v>7799</v>
      </c>
      <c r="L1682" s="354" t="s">
        <v>7942</v>
      </c>
      <c r="M1682" s="180"/>
    </row>
    <row r="1683" spans="1:13" s="358" customFormat="1" ht="39.75" customHeight="1">
      <c r="A1683" s="351">
        <v>41</v>
      </c>
      <c r="B1683" s="352"/>
      <c r="C1683" s="353" t="s">
        <v>7943</v>
      </c>
      <c r="D1683" s="353" t="s">
        <v>7910</v>
      </c>
      <c r="E1683" s="354" t="s">
        <v>7944</v>
      </c>
      <c r="F1683" s="355" t="s">
        <v>7945</v>
      </c>
      <c r="G1683" s="353" t="s">
        <v>7798</v>
      </c>
      <c r="H1683" s="356">
        <v>5000</v>
      </c>
      <c r="I1683" s="352"/>
      <c r="J1683" s="352"/>
      <c r="K1683" s="357" t="s">
        <v>7799</v>
      </c>
      <c r="L1683" s="354" t="s">
        <v>7946</v>
      </c>
      <c r="M1683" s="180"/>
    </row>
    <row r="1684" spans="1:13" s="368" customFormat="1" ht="39.75" customHeight="1">
      <c r="A1684" s="351">
        <v>42</v>
      </c>
      <c r="B1684" s="47"/>
      <c r="C1684" s="363" t="s">
        <v>7947</v>
      </c>
      <c r="D1684" s="363" t="s">
        <v>7948</v>
      </c>
      <c r="E1684" s="364" t="s">
        <v>7949</v>
      </c>
      <c r="F1684" s="365" t="s">
        <v>7950</v>
      </c>
      <c r="G1684" s="363" t="s">
        <v>7951</v>
      </c>
      <c r="H1684" s="366">
        <v>2700</v>
      </c>
      <c r="I1684" s="47"/>
      <c r="J1684" s="47"/>
      <c r="K1684" s="367">
        <v>42440</v>
      </c>
      <c r="L1684" s="364" t="s">
        <v>7952</v>
      </c>
      <c r="M1684" s="47"/>
    </row>
    <row r="1685" spans="1:13" s="368" customFormat="1" ht="39.75" customHeight="1">
      <c r="A1685" s="351">
        <v>43</v>
      </c>
      <c r="B1685" s="47"/>
      <c r="C1685" s="363" t="s">
        <v>7953</v>
      </c>
      <c r="D1685" s="363" t="s">
        <v>7954</v>
      </c>
      <c r="E1685" s="364" t="s">
        <v>7955</v>
      </c>
      <c r="F1685" s="365" t="s">
        <v>7956</v>
      </c>
      <c r="G1685" s="363" t="s">
        <v>7957</v>
      </c>
      <c r="H1685" s="366">
        <v>197527</v>
      </c>
      <c r="I1685" s="47"/>
      <c r="J1685" s="47"/>
      <c r="K1685" s="47" t="s">
        <v>7958</v>
      </c>
      <c r="L1685" s="364" t="s">
        <v>7959</v>
      </c>
      <c r="M1685" s="47"/>
    </row>
    <row r="1686" spans="1:13" s="368" customFormat="1" ht="39.75" customHeight="1">
      <c r="A1686" s="351">
        <v>44</v>
      </c>
      <c r="B1686" s="47"/>
      <c r="C1686" s="363" t="s">
        <v>7960</v>
      </c>
      <c r="D1686" s="363" t="s">
        <v>7961</v>
      </c>
      <c r="E1686" s="364" t="s">
        <v>7962</v>
      </c>
      <c r="F1686" s="365" t="s">
        <v>7963</v>
      </c>
      <c r="G1686" s="363" t="s">
        <v>7964</v>
      </c>
      <c r="H1686" s="366">
        <v>62400</v>
      </c>
      <c r="I1686" s="47"/>
      <c r="J1686" s="47"/>
      <c r="K1686" s="47" t="s">
        <v>7965</v>
      </c>
      <c r="L1686" s="364" t="s">
        <v>7966</v>
      </c>
      <c r="M1686" s="47"/>
    </row>
    <row r="1687" spans="1:13" s="368" customFormat="1" ht="39.75" customHeight="1">
      <c r="A1687" s="351">
        <v>45</v>
      </c>
      <c r="B1687" s="47"/>
      <c r="C1687" s="363" t="s">
        <v>7960</v>
      </c>
      <c r="D1687" s="363" t="s">
        <v>7961</v>
      </c>
      <c r="E1687" s="364" t="s">
        <v>7967</v>
      </c>
      <c r="F1687" s="365" t="s">
        <v>7968</v>
      </c>
      <c r="G1687" s="363" t="s">
        <v>7969</v>
      </c>
      <c r="H1687" s="366">
        <v>12676</v>
      </c>
      <c r="I1687" s="47"/>
      <c r="J1687" s="47"/>
      <c r="K1687" s="367">
        <v>42649</v>
      </c>
      <c r="L1687" s="364" t="s">
        <v>7970</v>
      </c>
      <c r="M1687" s="47"/>
    </row>
    <row r="1688" spans="1:13" s="368" customFormat="1" ht="39.75" customHeight="1">
      <c r="A1688" s="351">
        <v>46</v>
      </c>
      <c r="B1688" s="47"/>
      <c r="C1688" s="363" t="s">
        <v>7971</v>
      </c>
      <c r="D1688" s="363" t="s">
        <v>7972</v>
      </c>
      <c r="E1688" s="364" t="s">
        <v>7973</v>
      </c>
      <c r="F1688" s="365" t="s">
        <v>7974</v>
      </c>
      <c r="G1688" s="363" t="s">
        <v>7975</v>
      </c>
      <c r="H1688" s="366"/>
      <c r="I1688" s="47"/>
      <c r="J1688" s="47">
        <v>10329</v>
      </c>
      <c r="K1688" s="47" t="s">
        <v>7976</v>
      </c>
      <c r="L1688" s="364" t="s">
        <v>7977</v>
      </c>
      <c r="M1688" s="47"/>
    </row>
    <row r="1689" spans="1:13" s="368" customFormat="1" ht="39.75" customHeight="1">
      <c r="A1689" s="351">
        <v>47</v>
      </c>
      <c r="B1689" s="47"/>
      <c r="C1689" s="268" t="s">
        <v>7978</v>
      </c>
      <c r="D1689" s="268" t="s">
        <v>7979</v>
      </c>
      <c r="E1689" s="369" t="s">
        <v>7980</v>
      </c>
      <c r="F1689" s="370" t="s">
        <v>7981</v>
      </c>
      <c r="G1689" s="268" t="s">
        <v>7982</v>
      </c>
      <c r="H1689" s="366">
        <f>200+3000</f>
        <v>3200</v>
      </c>
      <c r="I1689" s="47"/>
      <c r="J1689" s="47"/>
      <c r="K1689" s="47" t="s">
        <v>7965</v>
      </c>
      <c r="L1689" s="369" t="s">
        <v>7983</v>
      </c>
      <c r="M1689" s="47"/>
    </row>
    <row r="1690" spans="1:13" ht="39.75" customHeight="1">
      <c r="A1690" s="232">
        <v>48</v>
      </c>
      <c r="B1690" s="51"/>
      <c r="C1690" s="269" t="s">
        <v>7984</v>
      </c>
      <c r="D1690" s="269" t="s">
        <v>7985</v>
      </c>
      <c r="E1690" s="270" t="s">
        <v>7986</v>
      </c>
      <c r="F1690" s="271" t="s">
        <v>7987</v>
      </c>
      <c r="G1690" s="269" t="s">
        <v>7988</v>
      </c>
      <c r="H1690" s="266"/>
      <c r="I1690" s="51"/>
      <c r="J1690" s="51">
        <v>2500</v>
      </c>
      <c r="K1690" s="51" t="s">
        <v>7163</v>
      </c>
      <c r="L1690" s="270" t="s">
        <v>7989</v>
      </c>
      <c r="M1690" s="51"/>
    </row>
    <row r="1691" spans="1:13" ht="39.75" customHeight="1">
      <c r="A1691" s="232">
        <v>49</v>
      </c>
      <c r="B1691" s="51"/>
      <c r="C1691" s="269" t="s">
        <v>7990</v>
      </c>
      <c r="D1691" s="269" t="s">
        <v>7991</v>
      </c>
      <c r="E1691" s="270" t="s">
        <v>7992</v>
      </c>
      <c r="F1691" s="271" t="s">
        <v>7993</v>
      </c>
      <c r="G1691" s="269" t="s">
        <v>7994</v>
      </c>
      <c r="H1691" s="266"/>
      <c r="I1691" s="51"/>
      <c r="J1691" s="51">
        <v>4400</v>
      </c>
      <c r="K1691" s="51" t="s">
        <v>7976</v>
      </c>
      <c r="L1691" s="270" t="s">
        <v>7995</v>
      </c>
      <c r="M1691" s="51"/>
    </row>
    <row r="1692" spans="1:13" ht="39.75" customHeight="1">
      <c r="A1692" s="232">
        <v>50</v>
      </c>
      <c r="B1692" s="51"/>
      <c r="C1692" s="272" t="s">
        <v>7996</v>
      </c>
      <c r="D1692" s="269" t="s">
        <v>7997</v>
      </c>
      <c r="E1692" s="270" t="s">
        <v>7998</v>
      </c>
      <c r="F1692" s="271" t="s">
        <v>7999</v>
      </c>
      <c r="G1692" s="272" t="s">
        <v>8000</v>
      </c>
      <c r="H1692" s="266">
        <v>400</v>
      </c>
      <c r="I1692" s="51"/>
      <c r="J1692" s="51"/>
      <c r="K1692" s="51" t="s">
        <v>8001</v>
      </c>
      <c r="L1692" s="270" t="s">
        <v>8002</v>
      </c>
      <c r="M1692" s="51"/>
    </row>
    <row r="1693" spans="1:13" ht="39.75" customHeight="1">
      <c r="A1693" s="232">
        <v>51</v>
      </c>
      <c r="B1693" s="51"/>
      <c r="C1693" s="272" t="s">
        <v>8003</v>
      </c>
      <c r="D1693" s="269" t="s">
        <v>7997</v>
      </c>
      <c r="E1693" s="270" t="s">
        <v>7998</v>
      </c>
      <c r="F1693" s="271" t="s">
        <v>7999</v>
      </c>
      <c r="G1693" s="272" t="s">
        <v>8004</v>
      </c>
      <c r="H1693" s="266">
        <v>5400</v>
      </c>
      <c r="I1693" s="51"/>
      <c r="J1693" s="51"/>
      <c r="K1693" s="51" t="s">
        <v>8001</v>
      </c>
      <c r="L1693" s="270" t="s">
        <v>8005</v>
      </c>
      <c r="M1693" s="51"/>
    </row>
    <row r="1694" spans="1:13" ht="39.75" customHeight="1">
      <c r="A1694" s="232">
        <v>52</v>
      </c>
      <c r="B1694" s="51"/>
      <c r="C1694" s="272" t="s">
        <v>8006</v>
      </c>
      <c r="D1694" s="269" t="s">
        <v>8007</v>
      </c>
      <c r="E1694" s="270" t="s">
        <v>8008</v>
      </c>
      <c r="F1694" s="271" t="s">
        <v>8009</v>
      </c>
      <c r="G1694" s="272" t="s">
        <v>8010</v>
      </c>
      <c r="H1694" s="266">
        <v>2232</v>
      </c>
      <c r="I1694" s="51"/>
      <c r="J1694" s="51"/>
      <c r="K1694" s="51" t="s">
        <v>7163</v>
      </c>
      <c r="L1694" s="270" t="s">
        <v>8011</v>
      </c>
      <c r="M1694" s="51"/>
    </row>
    <row r="1695" spans="1:13" ht="39.75" customHeight="1">
      <c r="A1695" s="232">
        <v>53</v>
      </c>
      <c r="B1695" s="51"/>
      <c r="C1695" s="273" t="s">
        <v>8012</v>
      </c>
      <c r="D1695" s="50" t="s">
        <v>8013</v>
      </c>
      <c r="E1695" s="105" t="s">
        <v>8014</v>
      </c>
      <c r="F1695" s="51" t="s">
        <v>8015</v>
      </c>
      <c r="G1695" s="273" t="s">
        <v>8016</v>
      </c>
      <c r="H1695" s="266">
        <v>49000</v>
      </c>
      <c r="I1695" s="51"/>
      <c r="J1695" s="51"/>
      <c r="K1695" s="267">
        <v>42558</v>
      </c>
      <c r="L1695" s="105" t="s">
        <v>8017</v>
      </c>
      <c r="M1695" s="51"/>
    </row>
    <row r="1696" spans="1:13" ht="39.75" customHeight="1">
      <c r="A1696" s="232">
        <v>54</v>
      </c>
      <c r="B1696" s="51"/>
      <c r="C1696" s="273" t="s">
        <v>8018</v>
      </c>
      <c r="D1696" s="50" t="s">
        <v>8019</v>
      </c>
      <c r="E1696" s="105" t="s">
        <v>8020</v>
      </c>
      <c r="F1696" s="51" t="s">
        <v>8021</v>
      </c>
      <c r="G1696" s="273" t="s">
        <v>8022</v>
      </c>
      <c r="H1696" s="266">
        <v>830</v>
      </c>
      <c r="I1696" s="51"/>
      <c r="J1696" s="51"/>
      <c r="K1696" s="267">
        <v>42376</v>
      </c>
      <c r="L1696" s="105" t="s">
        <v>8023</v>
      </c>
      <c r="M1696" s="51"/>
    </row>
    <row r="1697" spans="1:13" ht="37.5" customHeight="1">
      <c r="A1697" s="232">
        <v>55</v>
      </c>
      <c r="B1697" s="49"/>
      <c r="C1697" s="49" t="s">
        <v>8024</v>
      </c>
      <c r="D1697" s="49" t="s">
        <v>8025</v>
      </c>
      <c r="E1697" s="105" t="s">
        <v>8026</v>
      </c>
      <c r="F1697" s="50" t="s">
        <v>8027</v>
      </c>
      <c r="G1697" s="50" t="s">
        <v>8028</v>
      </c>
      <c r="H1697" s="274">
        <v>131750</v>
      </c>
      <c r="I1697" s="49"/>
      <c r="J1697" s="49"/>
      <c r="K1697" s="275">
        <v>42576</v>
      </c>
      <c r="L1697" s="105" t="s">
        <v>8029</v>
      </c>
      <c r="M1697" s="49"/>
    </row>
    <row r="1698" spans="1:13" ht="37.5" customHeight="1">
      <c r="A1698" s="232">
        <v>56</v>
      </c>
      <c r="B1698" s="49"/>
      <c r="C1698" s="49" t="s">
        <v>8030</v>
      </c>
      <c r="D1698" s="49" t="s">
        <v>8031</v>
      </c>
      <c r="E1698" s="105" t="s">
        <v>8032</v>
      </c>
      <c r="F1698" s="50" t="s">
        <v>8033</v>
      </c>
      <c r="G1698" s="50" t="s">
        <v>6510</v>
      </c>
      <c r="H1698" s="274">
        <v>5000</v>
      </c>
      <c r="I1698" s="49"/>
      <c r="J1698" s="49"/>
      <c r="K1698" s="275" t="s">
        <v>8034</v>
      </c>
      <c r="L1698" s="105" t="s">
        <v>8035</v>
      </c>
      <c r="M1698" s="49"/>
    </row>
    <row r="1699" spans="1:13" ht="37.5" customHeight="1">
      <c r="A1699" s="232">
        <v>57</v>
      </c>
      <c r="B1699" s="49"/>
      <c r="C1699" s="49" t="s">
        <v>8036</v>
      </c>
      <c r="D1699" s="49" t="s">
        <v>8037</v>
      </c>
      <c r="E1699" s="105" t="s">
        <v>8038</v>
      </c>
      <c r="F1699" s="50" t="s">
        <v>8039</v>
      </c>
      <c r="G1699" s="50" t="s">
        <v>8040</v>
      </c>
      <c r="H1699" s="274">
        <v>5200</v>
      </c>
      <c r="I1699" s="49"/>
      <c r="J1699" s="49"/>
      <c r="K1699" s="275" t="s">
        <v>8041</v>
      </c>
      <c r="L1699" s="105" t="s">
        <v>8042</v>
      </c>
      <c r="M1699" s="49"/>
    </row>
    <row r="1700" spans="1:13" ht="37.5" customHeight="1">
      <c r="A1700" s="232">
        <v>58</v>
      </c>
      <c r="B1700" s="49"/>
      <c r="C1700" s="49" t="s">
        <v>8043</v>
      </c>
      <c r="D1700" s="49" t="s">
        <v>8037</v>
      </c>
      <c r="E1700" s="105" t="s">
        <v>8038</v>
      </c>
      <c r="F1700" s="50" t="s">
        <v>8044</v>
      </c>
      <c r="G1700" s="50" t="s">
        <v>8045</v>
      </c>
      <c r="H1700" s="274">
        <v>5000</v>
      </c>
      <c r="I1700" s="49"/>
      <c r="J1700" s="49"/>
      <c r="K1700" s="275" t="s">
        <v>8041</v>
      </c>
      <c r="L1700" s="105" t="s">
        <v>8046</v>
      </c>
      <c r="M1700" s="49"/>
    </row>
    <row r="1701" spans="1:13" ht="37.5" customHeight="1">
      <c r="A1701" s="232">
        <v>59</v>
      </c>
      <c r="B1701" s="49"/>
      <c r="C1701" s="49" t="s">
        <v>8047</v>
      </c>
      <c r="D1701" s="49" t="s">
        <v>8037</v>
      </c>
      <c r="E1701" s="105" t="s">
        <v>8038</v>
      </c>
      <c r="F1701" s="50" t="s">
        <v>8048</v>
      </c>
      <c r="G1701" s="50" t="s">
        <v>8049</v>
      </c>
      <c r="H1701" s="274">
        <v>3000</v>
      </c>
      <c r="I1701" s="49"/>
      <c r="J1701" s="49"/>
      <c r="K1701" s="275" t="s">
        <v>8050</v>
      </c>
      <c r="L1701" s="105" t="s">
        <v>8051</v>
      </c>
      <c r="M1701" s="49"/>
    </row>
    <row r="1702" spans="1:13" ht="37.5" customHeight="1">
      <c r="A1702" s="232">
        <v>60</v>
      </c>
      <c r="B1702" s="49"/>
      <c r="C1702" s="49" t="s">
        <v>8052</v>
      </c>
      <c r="D1702" s="49" t="s">
        <v>8053</v>
      </c>
      <c r="E1702" s="105" t="s">
        <v>8054</v>
      </c>
      <c r="F1702" s="50" t="s">
        <v>8055</v>
      </c>
      <c r="G1702" s="50" t="s">
        <v>8056</v>
      </c>
      <c r="H1702" s="274">
        <v>0</v>
      </c>
      <c r="I1702" s="49"/>
      <c r="J1702" s="49">
        <v>8628</v>
      </c>
      <c r="K1702" s="44" t="s">
        <v>7845</v>
      </c>
      <c r="L1702" s="249" t="s">
        <v>8057</v>
      </c>
      <c r="M1702" s="49"/>
    </row>
    <row r="1703" spans="1:13" ht="37.5" customHeight="1">
      <c r="A1703" s="232">
        <v>61</v>
      </c>
      <c r="B1703" s="49"/>
      <c r="C1703" s="49" t="s">
        <v>8052</v>
      </c>
      <c r="D1703" s="49" t="s">
        <v>8053</v>
      </c>
      <c r="E1703" s="105" t="s">
        <v>8058</v>
      </c>
      <c r="F1703" s="50" t="s">
        <v>8059</v>
      </c>
      <c r="G1703" s="50" t="s">
        <v>8060</v>
      </c>
      <c r="H1703" s="274">
        <v>0</v>
      </c>
      <c r="I1703" s="49"/>
      <c r="J1703" s="49">
        <v>10000</v>
      </c>
      <c r="K1703" s="44" t="s">
        <v>7845</v>
      </c>
      <c r="L1703" s="249" t="s">
        <v>8061</v>
      </c>
      <c r="M1703" s="49"/>
    </row>
    <row r="1704" spans="1:13" ht="39.75" customHeight="1">
      <c r="A1704" s="232">
        <v>62</v>
      </c>
      <c r="B1704" s="51"/>
      <c r="C1704" s="263" t="s">
        <v>8062</v>
      </c>
      <c r="D1704" s="263" t="s">
        <v>8063</v>
      </c>
      <c r="E1704" s="264" t="s">
        <v>8064</v>
      </c>
      <c r="F1704" s="265" t="s">
        <v>8065</v>
      </c>
      <c r="G1704" s="276">
        <v>5460</v>
      </c>
      <c r="H1704" s="266">
        <v>5460</v>
      </c>
      <c r="I1704" s="51"/>
      <c r="J1704" s="51"/>
      <c r="K1704" s="51" t="s">
        <v>7232</v>
      </c>
      <c r="L1704" s="264" t="s">
        <v>8066</v>
      </c>
      <c r="M1704" s="51"/>
    </row>
    <row r="1705" spans="1:13" ht="39.75" customHeight="1">
      <c r="A1705" s="232">
        <v>63</v>
      </c>
      <c r="B1705" s="51"/>
      <c r="C1705" s="263" t="s">
        <v>8067</v>
      </c>
      <c r="D1705" s="263" t="s">
        <v>8068</v>
      </c>
      <c r="E1705" s="264" t="s">
        <v>8069</v>
      </c>
      <c r="F1705" s="265" t="s">
        <v>8070</v>
      </c>
      <c r="G1705" s="276" t="s">
        <v>8071</v>
      </c>
      <c r="H1705" s="266">
        <v>5798</v>
      </c>
      <c r="I1705" s="51"/>
      <c r="J1705" s="51"/>
      <c r="K1705" s="267">
        <v>42411</v>
      </c>
      <c r="L1705" s="264" t="s">
        <v>8072</v>
      </c>
      <c r="M1705" s="51"/>
    </row>
    <row r="1706" spans="1:13" ht="39.75" customHeight="1">
      <c r="A1706" s="232">
        <v>64</v>
      </c>
      <c r="B1706" s="51"/>
      <c r="C1706" s="263" t="s">
        <v>8073</v>
      </c>
      <c r="D1706" s="263" t="s">
        <v>8074</v>
      </c>
      <c r="E1706" s="264" t="s">
        <v>8075</v>
      </c>
      <c r="F1706" s="265" t="s">
        <v>8076</v>
      </c>
      <c r="G1706" s="276" t="s">
        <v>8077</v>
      </c>
      <c r="H1706" s="266">
        <v>2193</v>
      </c>
      <c r="I1706" s="51"/>
      <c r="J1706" s="51"/>
      <c r="K1706" s="267">
        <v>42586</v>
      </c>
      <c r="L1706" s="264" t="s">
        <v>8078</v>
      </c>
      <c r="M1706" s="51"/>
    </row>
    <row r="1707" spans="1:13" ht="39.75" customHeight="1">
      <c r="A1707" s="232">
        <v>65</v>
      </c>
      <c r="B1707" s="51"/>
      <c r="C1707" s="263" t="s">
        <v>8079</v>
      </c>
      <c r="D1707" s="263" t="s">
        <v>8068</v>
      </c>
      <c r="E1707" s="264" t="s">
        <v>8080</v>
      </c>
      <c r="F1707" s="265" t="s">
        <v>8081</v>
      </c>
      <c r="G1707" s="276" t="s">
        <v>8082</v>
      </c>
      <c r="H1707" s="266">
        <v>4730</v>
      </c>
      <c r="I1707" s="51"/>
      <c r="J1707" s="51"/>
      <c r="K1707" s="267">
        <v>42560</v>
      </c>
      <c r="L1707" s="264" t="s">
        <v>8083</v>
      </c>
      <c r="M1707" s="51"/>
    </row>
    <row r="1708" spans="1:13" ht="39.75" customHeight="1">
      <c r="A1708" s="232">
        <v>66</v>
      </c>
      <c r="B1708" s="51"/>
      <c r="C1708" s="263" t="s">
        <v>8084</v>
      </c>
      <c r="D1708" s="263" t="s">
        <v>8085</v>
      </c>
      <c r="E1708" s="264" t="s">
        <v>8086</v>
      </c>
      <c r="F1708" s="265" t="s">
        <v>8087</v>
      </c>
      <c r="G1708" s="276" t="s">
        <v>8088</v>
      </c>
      <c r="H1708" s="266">
        <v>1800</v>
      </c>
      <c r="I1708" s="51"/>
      <c r="J1708" s="51"/>
      <c r="K1708" s="267">
        <v>42586</v>
      </c>
      <c r="L1708" s="264" t="s">
        <v>8089</v>
      </c>
      <c r="M1708" s="51"/>
    </row>
    <row r="1709" spans="1:13" ht="39.75" customHeight="1">
      <c r="A1709" s="232">
        <v>67</v>
      </c>
      <c r="B1709" s="51"/>
      <c r="C1709" s="263" t="s">
        <v>8090</v>
      </c>
      <c r="D1709" s="263" t="s">
        <v>8091</v>
      </c>
      <c r="E1709" s="264" t="s">
        <v>8092</v>
      </c>
      <c r="F1709" s="265" t="s">
        <v>8093</v>
      </c>
      <c r="G1709" s="276" t="s">
        <v>8094</v>
      </c>
      <c r="H1709" s="266">
        <v>10140</v>
      </c>
      <c r="I1709" s="51"/>
      <c r="J1709" s="51"/>
      <c r="K1709" s="51" t="s">
        <v>8095</v>
      </c>
      <c r="L1709" s="264" t="s">
        <v>8096</v>
      </c>
      <c r="M1709" s="51"/>
    </row>
    <row r="1710" spans="1:13" ht="39.75" customHeight="1">
      <c r="A1710" s="232">
        <v>68</v>
      </c>
      <c r="B1710" s="51"/>
      <c r="C1710" s="263" t="s">
        <v>8097</v>
      </c>
      <c r="D1710" s="263" t="s">
        <v>8098</v>
      </c>
      <c r="E1710" s="264" t="s">
        <v>8099</v>
      </c>
      <c r="F1710" s="265" t="s">
        <v>8100</v>
      </c>
      <c r="G1710" s="276" t="s">
        <v>8101</v>
      </c>
      <c r="H1710" s="266">
        <v>10372</v>
      </c>
      <c r="I1710" s="51"/>
      <c r="J1710" s="51"/>
      <c r="K1710" s="51" t="s">
        <v>8102</v>
      </c>
      <c r="L1710" s="264" t="s">
        <v>8103</v>
      </c>
      <c r="M1710" s="51"/>
    </row>
    <row r="1711" spans="1:13" ht="39.75" customHeight="1">
      <c r="A1711" s="232">
        <v>69</v>
      </c>
      <c r="B1711" s="51"/>
      <c r="C1711" s="263" t="s">
        <v>8104</v>
      </c>
      <c r="D1711" s="277" t="s">
        <v>8105</v>
      </c>
      <c r="E1711" s="264" t="s">
        <v>8106</v>
      </c>
      <c r="F1711" s="265" t="s">
        <v>8107</v>
      </c>
      <c r="G1711" s="263" t="s">
        <v>6802</v>
      </c>
      <c r="H1711" s="274">
        <v>837</v>
      </c>
      <c r="I1711" s="51"/>
      <c r="J1711" s="51"/>
      <c r="K1711" s="267">
        <v>42624</v>
      </c>
      <c r="L1711" s="264" t="s">
        <v>8108</v>
      </c>
      <c r="M1711" s="51"/>
    </row>
    <row r="1712" spans="1:13" ht="39.75" customHeight="1">
      <c r="A1712" s="232">
        <v>70</v>
      </c>
      <c r="B1712" s="51"/>
      <c r="C1712" s="263" t="s">
        <v>8109</v>
      </c>
      <c r="D1712" s="263" t="s">
        <v>8110</v>
      </c>
      <c r="E1712" s="264" t="s">
        <v>8111</v>
      </c>
      <c r="F1712" s="265" t="s">
        <v>8112</v>
      </c>
      <c r="G1712" s="276" t="s">
        <v>8113</v>
      </c>
      <c r="H1712" s="266">
        <v>2100</v>
      </c>
      <c r="I1712" s="51"/>
      <c r="J1712" s="51"/>
      <c r="K1712" s="51" t="s">
        <v>8114</v>
      </c>
      <c r="L1712" s="264" t="s">
        <v>8115</v>
      </c>
      <c r="M1712" s="51"/>
    </row>
    <row r="1713" spans="1:13" ht="39.75" customHeight="1">
      <c r="A1713" s="232">
        <v>71</v>
      </c>
      <c r="B1713" s="51"/>
      <c r="C1713" s="263" t="s">
        <v>8116</v>
      </c>
      <c r="D1713" s="263" t="s">
        <v>8117</v>
      </c>
      <c r="E1713" s="264" t="s">
        <v>8118</v>
      </c>
      <c r="F1713" s="265" t="s">
        <v>8119</v>
      </c>
      <c r="G1713" s="276" t="s">
        <v>8120</v>
      </c>
      <c r="H1713" s="266">
        <v>7160</v>
      </c>
      <c r="I1713" s="51"/>
      <c r="J1713" s="51"/>
      <c r="K1713" s="51" t="s">
        <v>8114</v>
      </c>
      <c r="L1713" s="264" t="s">
        <v>8121</v>
      </c>
      <c r="M1713" s="51"/>
    </row>
    <row r="1714" spans="1:13" ht="39.75" customHeight="1">
      <c r="A1714" s="232">
        <v>72</v>
      </c>
      <c r="B1714" s="51"/>
      <c r="C1714" s="263" t="s">
        <v>8122</v>
      </c>
      <c r="D1714" s="263" t="s">
        <v>8091</v>
      </c>
      <c r="E1714" s="264" t="s">
        <v>8123</v>
      </c>
      <c r="F1714" s="265" t="s">
        <v>8124</v>
      </c>
      <c r="G1714" s="276" t="s">
        <v>8125</v>
      </c>
      <c r="H1714" s="266">
        <v>3780</v>
      </c>
      <c r="I1714" s="51"/>
      <c r="J1714" s="51"/>
      <c r="K1714" s="51" t="s">
        <v>8114</v>
      </c>
      <c r="L1714" s="264" t="s">
        <v>8126</v>
      </c>
      <c r="M1714" s="51"/>
    </row>
    <row r="1715" spans="1:13" ht="39.75" customHeight="1">
      <c r="A1715" s="232">
        <v>73</v>
      </c>
      <c r="B1715" s="51"/>
      <c r="C1715" s="263" t="s">
        <v>8127</v>
      </c>
      <c r="D1715" s="263" t="s">
        <v>8128</v>
      </c>
      <c r="E1715" s="278" t="s">
        <v>8129</v>
      </c>
      <c r="F1715" s="279" t="s">
        <v>8130</v>
      </c>
      <c r="G1715" s="263" t="s">
        <v>6802</v>
      </c>
      <c r="H1715" s="266">
        <v>400</v>
      </c>
      <c r="I1715" s="51"/>
      <c r="J1715" s="51"/>
      <c r="K1715" s="280">
        <v>42440</v>
      </c>
      <c r="L1715" s="278" t="s">
        <v>8131</v>
      </c>
      <c r="M1715" s="51"/>
    </row>
    <row r="1716" spans="1:13" ht="39.75" customHeight="1">
      <c r="A1716" s="232">
        <v>74</v>
      </c>
      <c r="B1716" s="49"/>
      <c r="C1716" s="263" t="s">
        <v>8132</v>
      </c>
      <c r="D1716" s="263" t="s">
        <v>8133</v>
      </c>
      <c r="E1716" s="264" t="s">
        <v>8134</v>
      </c>
      <c r="F1716" s="281" t="s">
        <v>8135</v>
      </c>
      <c r="G1716" s="276" t="s">
        <v>8136</v>
      </c>
      <c r="H1716" s="266">
        <v>9590</v>
      </c>
      <c r="I1716" s="49"/>
      <c r="J1716" s="49"/>
      <c r="K1716" s="51" t="s">
        <v>8137</v>
      </c>
      <c r="L1716" s="264" t="s">
        <v>8138</v>
      </c>
      <c r="M1716" s="49"/>
    </row>
    <row r="1717" spans="1:13" ht="39.75" customHeight="1">
      <c r="A1717" s="232">
        <v>75</v>
      </c>
      <c r="B1717" s="51"/>
      <c r="C1717" s="263" t="s">
        <v>8139</v>
      </c>
      <c r="D1717" s="263" t="s">
        <v>8140</v>
      </c>
      <c r="E1717" s="282" t="s">
        <v>8141</v>
      </c>
      <c r="F1717" s="283" t="s">
        <v>8142</v>
      </c>
      <c r="G1717" s="263" t="s">
        <v>6802</v>
      </c>
      <c r="H1717" s="266">
        <v>550</v>
      </c>
      <c r="I1717" s="51"/>
      <c r="J1717" s="51"/>
      <c r="K1717" s="284">
        <v>42714</v>
      </c>
      <c r="L1717" s="282" t="s">
        <v>8143</v>
      </c>
      <c r="M1717" s="51"/>
    </row>
    <row r="1718" spans="1:13" ht="39.75" customHeight="1">
      <c r="A1718" s="232">
        <v>76</v>
      </c>
      <c r="B1718" s="49"/>
      <c r="C1718" s="263" t="s">
        <v>8144</v>
      </c>
      <c r="D1718" s="263" t="s">
        <v>8145</v>
      </c>
      <c r="E1718" s="264" t="s">
        <v>8146</v>
      </c>
      <c r="F1718" s="265" t="s">
        <v>8147</v>
      </c>
      <c r="G1718" s="276" t="s">
        <v>8148</v>
      </c>
      <c r="H1718" s="266">
        <v>19123</v>
      </c>
      <c r="I1718" s="49"/>
      <c r="J1718" s="49"/>
      <c r="K1718" s="51" t="s">
        <v>8149</v>
      </c>
      <c r="L1718" s="264" t="s">
        <v>8150</v>
      </c>
      <c r="M1718" s="49"/>
    </row>
    <row r="1719" spans="1:13" ht="39.75" customHeight="1">
      <c r="A1719" s="232">
        <v>77</v>
      </c>
      <c r="B1719" s="49"/>
      <c r="C1719" s="263" t="s">
        <v>8151</v>
      </c>
      <c r="D1719" s="263" t="s">
        <v>8152</v>
      </c>
      <c r="E1719" s="264" t="s">
        <v>8153</v>
      </c>
      <c r="F1719" s="265" t="s">
        <v>8154</v>
      </c>
      <c r="G1719" s="276" t="s">
        <v>8155</v>
      </c>
      <c r="H1719" s="266">
        <v>30782</v>
      </c>
      <c r="I1719" s="49"/>
      <c r="J1719" s="49"/>
      <c r="K1719" s="267">
        <v>42589</v>
      </c>
      <c r="L1719" s="264" t="s">
        <v>8156</v>
      </c>
      <c r="M1719" s="49"/>
    </row>
    <row r="1720" spans="1:13" ht="39.75" customHeight="1">
      <c r="A1720" s="232">
        <v>78</v>
      </c>
      <c r="B1720" s="51"/>
      <c r="C1720" s="263" t="s">
        <v>8157</v>
      </c>
      <c r="D1720" s="263" t="s">
        <v>8158</v>
      </c>
      <c r="E1720" s="264" t="s">
        <v>8159</v>
      </c>
      <c r="F1720" s="265" t="s">
        <v>8160</v>
      </c>
      <c r="G1720" s="263" t="s">
        <v>8161</v>
      </c>
      <c r="H1720" s="266">
        <v>400</v>
      </c>
      <c r="I1720" s="51"/>
      <c r="J1720" s="51"/>
      <c r="K1720" s="267">
        <v>42440</v>
      </c>
      <c r="L1720" s="105" t="s">
        <v>8162</v>
      </c>
      <c r="M1720" s="51"/>
    </row>
    <row r="1721" spans="1:13" ht="39.75" customHeight="1">
      <c r="A1721" s="232">
        <v>79</v>
      </c>
      <c r="B1721" s="51"/>
      <c r="C1721" s="263" t="s">
        <v>8163</v>
      </c>
      <c r="D1721" s="263" t="s">
        <v>8164</v>
      </c>
      <c r="E1721" s="264" t="s">
        <v>8165</v>
      </c>
      <c r="F1721" s="265" t="s">
        <v>8166</v>
      </c>
      <c r="G1721" s="263" t="s">
        <v>8167</v>
      </c>
      <c r="H1721" s="266">
        <v>680</v>
      </c>
      <c r="I1721" s="51"/>
      <c r="J1721" s="51"/>
      <c r="K1721" s="267">
        <v>42624</v>
      </c>
      <c r="L1721" s="264" t="s">
        <v>8108</v>
      </c>
      <c r="M1721" s="51"/>
    </row>
    <row r="1722" spans="1:13" s="289" customFormat="1" ht="39.75" customHeight="1">
      <c r="A1722" s="232">
        <v>80</v>
      </c>
      <c r="B1722" s="134" t="s">
        <v>8168</v>
      </c>
      <c r="C1722" s="285" t="s">
        <v>8169</v>
      </c>
      <c r="D1722" s="285" t="s">
        <v>8170</v>
      </c>
      <c r="E1722" s="286" t="s">
        <v>8171</v>
      </c>
      <c r="F1722" s="287" t="s">
        <v>8172</v>
      </c>
      <c r="G1722" s="285"/>
      <c r="H1722" s="288">
        <v>11</v>
      </c>
      <c r="I1722" s="85"/>
      <c r="J1722" s="85"/>
      <c r="K1722" s="85" t="s">
        <v>7845</v>
      </c>
      <c r="L1722" s="286" t="s">
        <v>8173</v>
      </c>
      <c r="M1722" s="85"/>
    </row>
    <row r="1723" spans="1:13" s="289" customFormat="1" ht="39.75" customHeight="1">
      <c r="A1723" s="232">
        <v>81</v>
      </c>
      <c r="B1723" s="85"/>
      <c r="C1723" s="285" t="s">
        <v>8174</v>
      </c>
      <c r="D1723" s="285" t="s">
        <v>8175</v>
      </c>
      <c r="E1723" s="286" t="s">
        <v>8176</v>
      </c>
      <c r="F1723" s="287" t="s">
        <v>8177</v>
      </c>
      <c r="G1723" s="285" t="s">
        <v>8178</v>
      </c>
      <c r="H1723" s="288">
        <f>150+5000</f>
        <v>5150</v>
      </c>
      <c r="I1723" s="85"/>
      <c r="J1723" s="85"/>
      <c r="K1723" s="85" t="s">
        <v>7845</v>
      </c>
      <c r="L1723" s="286" t="s">
        <v>8179</v>
      </c>
      <c r="M1723" s="85"/>
    </row>
    <row r="1724" spans="1:13" s="289" customFormat="1" ht="39.75" customHeight="1">
      <c r="A1724" s="232">
        <v>82</v>
      </c>
      <c r="B1724" s="85"/>
      <c r="C1724" s="290" t="s">
        <v>8180</v>
      </c>
      <c r="D1724" s="290" t="s">
        <v>8181</v>
      </c>
      <c r="E1724" s="291" t="s">
        <v>8182</v>
      </c>
      <c r="F1724" s="292" t="s">
        <v>8183</v>
      </c>
      <c r="G1724" s="290" t="s">
        <v>8184</v>
      </c>
      <c r="H1724" s="288">
        <v>2100</v>
      </c>
      <c r="I1724" s="85"/>
      <c r="J1724" s="85"/>
      <c r="K1724" s="85" t="s">
        <v>7845</v>
      </c>
      <c r="L1724" s="291" t="s">
        <v>8185</v>
      </c>
      <c r="M1724" s="85"/>
    </row>
    <row r="1725" spans="1:13" s="289" customFormat="1" ht="39.75" customHeight="1">
      <c r="A1725" s="232">
        <v>83</v>
      </c>
      <c r="B1725" s="85"/>
      <c r="C1725" s="285" t="s">
        <v>8186</v>
      </c>
      <c r="D1725" s="285" t="s">
        <v>8187</v>
      </c>
      <c r="E1725" s="286" t="s">
        <v>8188</v>
      </c>
      <c r="F1725" s="287" t="s">
        <v>8189</v>
      </c>
      <c r="G1725" s="285" t="s">
        <v>8190</v>
      </c>
      <c r="H1725" s="288">
        <v>1513</v>
      </c>
      <c r="I1725" s="85"/>
      <c r="J1725" s="85"/>
      <c r="K1725" s="85" t="s">
        <v>7845</v>
      </c>
      <c r="L1725" s="286" t="s">
        <v>8191</v>
      </c>
      <c r="M1725" s="85"/>
    </row>
    <row r="1726" spans="1:13" s="289" customFormat="1" ht="39.75" customHeight="1">
      <c r="A1726" s="232">
        <v>84</v>
      </c>
      <c r="B1726" s="85"/>
      <c r="C1726" s="285" t="s">
        <v>8192</v>
      </c>
      <c r="D1726" s="285" t="s">
        <v>8193</v>
      </c>
      <c r="E1726" s="286" t="s">
        <v>8194</v>
      </c>
      <c r="F1726" s="287" t="s">
        <v>8195</v>
      </c>
      <c r="G1726" s="285">
        <v>3200</v>
      </c>
      <c r="H1726" s="288">
        <v>3200</v>
      </c>
      <c r="I1726" s="85"/>
      <c r="J1726" s="85"/>
      <c r="K1726" s="85" t="s">
        <v>7845</v>
      </c>
      <c r="L1726" s="286" t="s">
        <v>8196</v>
      </c>
      <c r="M1726" s="85"/>
    </row>
    <row r="1727" spans="1:13" s="289" customFormat="1" ht="39.75" customHeight="1">
      <c r="A1727" s="232">
        <v>85</v>
      </c>
      <c r="B1727" s="85"/>
      <c r="C1727" s="290" t="s">
        <v>8197</v>
      </c>
      <c r="D1727" s="290" t="s">
        <v>8198</v>
      </c>
      <c r="E1727" s="291" t="s">
        <v>8199</v>
      </c>
      <c r="F1727" s="292" t="s">
        <v>8200</v>
      </c>
      <c r="G1727" s="290" t="s">
        <v>8201</v>
      </c>
      <c r="H1727" s="288">
        <f>200+5000</f>
        <v>5200</v>
      </c>
      <c r="I1727" s="85"/>
      <c r="J1727" s="85"/>
      <c r="K1727" s="85" t="s">
        <v>7845</v>
      </c>
      <c r="L1727" s="291" t="s">
        <v>8202</v>
      </c>
      <c r="M1727" s="85"/>
    </row>
    <row r="1728" spans="1:13" s="289" customFormat="1" ht="39.75" customHeight="1">
      <c r="A1728" s="232">
        <v>86</v>
      </c>
      <c r="B1728" s="85"/>
      <c r="C1728" s="290" t="s">
        <v>8203</v>
      </c>
      <c r="D1728" s="290" t="s">
        <v>8198</v>
      </c>
      <c r="E1728" s="291" t="s">
        <v>8199</v>
      </c>
      <c r="F1728" s="292" t="s">
        <v>8204</v>
      </c>
      <c r="G1728" s="293" t="s">
        <v>8205</v>
      </c>
      <c r="H1728" s="288">
        <v>2</v>
      </c>
      <c r="I1728" s="85"/>
      <c r="J1728" s="85"/>
      <c r="K1728" s="85" t="s">
        <v>7845</v>
      </c>
      <c r="L1728" s="291" t="s">
        <v>8206</v>
      </c>
      <c r="M1728" s="85"/>
    </row>
    <row r="1729" spans="1:13" s="289" customFormat="1" ht="39.75" customHeight="1">
      <c r="A1729" s="232">
        <v>87</v>
      </c>
      <c r="B1729" s="85"/>
      <c r="C1729" s="290" t="s">
        <v>8169</v>
      </c>
      <c r="D1729" s="290" t="s">
        <v>8207</v>
      </c>
      <c r="E1729" s="291" t="s">
        <v>8208</v>
      </c>
      <c r="F1729" s="292" t="s">
        <v>8209</v>
      </c>
      <c r="G1729" s="290" t="s">
        <v>8210</v>
      </c>
      <c r="H1729" s="288">
        <v>41338</v>
      </c>
      <c r="I1729" s="85"/>
      <c r="J1729" s="85"/>
      <c r="K1729" s="85" t="s">
        <v>8211</v>
      </c>
      <c r="L1729" s="291" t="s">
        <v>8212</v>
      </c>
      <c r="M1729" s="85"/>
    </row>
    <row r="1730" spans="1:13" ht="39.75" customHeight="1">
      <c r="A1730" s="232">
        <v>88</v>
      </c>
      <c r="B1730" s="51"/>
      <c r="C1730" s="263" t="s">
        <v>8169</v>
      </c>
      <c r="D1730" s="263" t="s">
        <v>8213</v>
      </c>
      <c r="E1730" s="264" t="s">
        <v>8214</v>
      </c>
      <c r="F1730" s="265" t="s">
        <v>8215</v>
      </c>
      <c r="G1730" s="263" t="s">
        <v>8216</v>
      </c>
      <c r="H1730" s="266">
        <v>11</v>
      </c>
      <c r="I1730" s="51"/>
      <c r="J1730" s="51"/>
      <c r="K1730" s="51" t="s">
        <v>8217</v>
      </c>
      <c r="L1730" s="105" t="s">
        <v>8218</v>
      </c>
      <c r="M1730" s="51"/>
    </row>
    <row r="1731" spans="1:13" ht="39.75" customHeight="1">
      <c r="A1731" s="232">
        <v>89</v>
      </c>
      <c r="B1731" s="51"/>
      <c r="C1731" s="263" t="s">
        <v>8219</v>
      </c>
      <c r="D1731" s="263" t="s">
        <v>8220</v>
      </c>
      <c r="E1731" s="264" t="s">
        <v>8221</v>
      </c>
      <c r="F1731" s="265" t="s">
        <v>8222</v>
      </c>
      <c r="G1731" s="263" t="s">
        <v>8223</v>
      </c>
      <c r="H1731" s="266">
        <v>5190</v>
      </c>
      <c r="I1731" s="51"/>
      <c r="J1731" s="51"/>
      <c r="K1731" s="267">
        <v>42378</v>
      </c>
      <c r="L1731" s="264" t="s">
        <v>8224</v>
      </c>
      <c r="M1731" s="51"/>
    </row>
    <row r="1732" spans="1:13" ht="39.75" customHeight="1">
      <c r="A1732" s="232">
        <v>90</v>
      </c>
      <c r="B1732" s="51"/>
      <c r="C1732" s="263" t="s">
        <v>7147</v>
      </c>
      <c r="D1732" s="263" t="s">
        <v>8207</v>
      </c>
      <c r="E1732" s="264" t="s">
        <v>8225</v>
      </c>
      <c r="F1732" s="265" t="s">
        <v>8226</v>
      </c>
      <c r="G1732" s="263" t="s">
        <v>8227</v>
      </c>
      <c r="H1732" s="266">
        <v>2700</v>
      </c>
      <c r="I1732" s="51"/>
      <c r="J1732" s="51"/>
      <c r="K1732" s="51" t="s">
        <v>8211</v>
      </c>
      <c r="L1732" s="264" t="s">
        <v>8228</v>
      </c>
      <c r="M1732" s="51"/>
    </row>
    <row r="1733" spans="1:13" ht="39.75" customHeight="1">
      <c r="A1733" s="232">
        <v>91</v>
      </c>
      <c r="B1733" s="51"/>
      <c r="C1733" s="294" t="s">
        <v>8229</v>
      </c>
      <c r="D1733" s="263" t="s">
        <v>8230</v>
      </c>
      <c r="E1733" s="241" t="s">
        <v>8231</v>
      </c>
      <c r="F1733" s="241" t="s">
        <v>8232</v>
      </c>
      <c r="G1733" s="263" t="s">
        <v>8233</v>
      </c>
      <c r="H1733" s="266">
        <v>1050</v>
      </c>
      <c r="I1733" s="51"/>
      <c r="J1733" s="51"/>
      <c r="K1733" s="105" t="s">
        <v>8234</v>
      </c>
      <c r="L1733" s="234" t="s">
        <v>8235</v>
      </c>
      <c r="M1733" s="51"/>
    </row>
    <row r="1734" spans="1:13" ht="39.75" customHeight="1">
      <c r="A1734" s="232">
        <v>92</v>
      </c>
      <c r="B1734" s="51"/>
      <c r="C1734" s="294" t="s">
        <v>8236</v>
      </c>
      <c r="D1734" s="263" t="s">
        <v>8237</v>
      </c>
      <c r="E1734" s="241" t="s">
        <v>8238</v>
      </c>
      <c r="F1734" s="241" t="s">
        <v>8239</v>
      </c>
      <c r="G1734" s="263" t="s">
        <v>8240</v>
      </c>
      <c r="H1734" s="266">
        <v>6603</v>
      </c>
      <c r="I1734" s="51"/>
      <c r="J1734" s="51"/>
      <c r="K1734" s="105" t="s">
        <v>8211</v>
      </c>
      <c r="L1734" s="234" t="s">
        <v>8241</v>
      </c>
      <c r="M1734" s="51"/>
    </row>
    <row r="1735" spans="1:13" ht="39.75" customHeight="1">
      <c r="A1735" s="232">
        <v>93</v>
      </c>
      <c r="B1735" s="51"/>
      <c r="C1735" s="240" t="s">
        <v>8197</v>
      </c>
      <c r="D1735" s="263" t="s">
        <v>8242</v>
      </c>
      <c r="E1735" s="241" t="s">
        <v>8243</v>
      </c>
      <c r="F1735" s="242" t="s">
        <v>8244</v>
      </c>
      <c r="G1735" s="263" t="s">
        <v>8245</v>
      </c>
      <c r="H1735" s="266">
        <v>5000</v>
      </c>
      <c r="I1735" s="51"/>
      <c r="J1735" s="51"/>
      <c r="K1735" s="267">
        <v>42649</v>
      </c>
      <c r="L1735" s="234" t="s">
        <v>8246</v>
      </c>
      <c r="M1735" s="51"/>
    </row>
    <row r="1736" spans="1:13" ht="39.75" customHeight="1">
      <c r="A1736" s="232">
        <v>94</v>
      </c>
      <c r="B1736" s="51"/>
      <c r="C1736" s="240" t="s">
        <v>8247</v>
      </c>
      <c r="D1736" s="263" t="s">
        <v>8248</v>
      </c>
      <c r="E1736" s="241" t="s">
        <v>8249</v>
      </c>
      <c r="F1736" s="242" t="s">
        <v>8250</v>
      </c>
      <c r="G1736" s="263" t="s">
        <v>8251</v>
      </c>
      <c r="H1736" s="266">
        <v>3200</v>
      </c>
      <c r="I1736" s="51"/>
      <c r="J1736" s="51"/>
      <c r="K1736" s="51" t="s">
        <v>8252</v>
      </c>
      <c r="L1736" s="234" t="s">
        <v>8253</v>
      </c>
      <c r="M1736" s="51"/>
    </row>
    <row r="1737" spans="1:13" ht="39.75" customHeight="1">
      <c r="A1737" s="232">
        <v>95</v>
      </c>
      <c r="B1737" s="51"/>
      <c r="C1737" s="243" t="s">
        <v>8254</v>
      </c>
      <c r="D1737" s="263" t="s">
        <v>8255</v>
      </c>
      <c r="E1737" s="295" t="s">
        <v>8256</v>
      </c>
      <c r="F1737" s="244" t="s">
        <v>8257</v>
      </c>
      <c r="G1737" s="263" t="s">
        <v>8251</v>
      </c>
      <c r="H1737" s="266">
        <v>3200</v>
      </c>
      <c r="I1737" s="51"/>
      <c r="J1737" s="51"/>
      <c r="K1737" s="51" t="s">
        <v>8252</v>
      </c>
      <c r="L1737" s="234" t="s">
        <v>8258</v>
      </c>
      <c r="M1737" s="51"/>
    </row>
    <row r="1738" spans="1:13" ht="39.75" customHeight="1">
      <c r="A1738" s="232">
        <v>96</v>
      </c>
      <c r="B1738" s="51"/>
      <c r="C1738" s="240" t="s">
        <v>8259</v>
      </c>
      <c r="D1738" s="263" t="s">
        <v>8260</v>
      </c>
      <c r="E1738" s="241" t="s">
        <v>8261</v>
      </c>
      <c r="F1738" s="242" t="s">
        <v>8262</v>
      </c>
      <c r="G1738" s="263" t="s">
        <v>8263</v>
      </c>
      <c r="H1738" s="266">
        <v>1175</v>
      </c>
      <c r="I1738" s="51"/>
      <c r="J1738" s="51"/>
      <c r="K1738" s="51" t="s">
        <v>8252</v>
      </c>
      <c r="L1738" s="234" t="s">
        <v>8264</v>
      </c>
      <c r="M1738" s="51"/>
    </row>
    <row r="1739" spans="1:13" ht="39.75" customHeight="1">
      <c r="A1739" s="232">
        <v>97</v>
      </c>
      <c r="B1739" s="51"/>
      <c r="C1739" s="240" t="s">
        <v>8265</v>
      </c>
      <c r="D1739" s="263" t="s">
        <v>8266</v>
      </c>
      <c r="E1739" s="241" t="s">
        <v>8267</v>
      </c>
      <c r="F1739" s="242" t="s">
        <v>8268</v>
      </c>
      <c r="G1739" s="263" t="s">
        <v>8269</v>
      </c>
      <c r="H1739" s="266">
        <v>2568</v>
      </c>
      <c r="I1739" s="51"/>
      <c r="J1739" s="51"/>
      <c r="K1739" s="51" t="s">
        <v>8252</v>
      </c>
      <c r="L1739" s="234" t="s">
        <v>8270</v>
      </c>
      <c r="M1739" s="51"/>
    </row>
    <row r="1740" spans="1:13" ht="39.75" customHeight="1">
      <c r="A1740" s="232">
        <v>98</v>
      </c>
      <c r="B1740" s="51"/>
      <c r="C1740" s="240" t="s">
        <v>8271</v>
      </c>
      <c r="D1740" s="263" t="s">
        <v>8207</v>
      </c>
      <c r="E1740" s="241" t="s">
        <v>8272</v>
      </c>
      <c r="F1740" s="242" t="s">
        <v>8273</v>
      </c>
      <c r="G1740" s="263" t="s">
        <v>8245</v>
      </c>
      <c r="H1740" s="266">
        <v>5000</v>
      </c>
      <c r="I1740" s="51"/>
      <c r="J1740" s="51"/>
      <c r="K1740" s="51" t="s">
        <v>8274</v>
      </c>
      <c r="L1740" s="105" t="s">
        <v>8275</v>
      </c>
      <c r="M1740" s="51"/>
    </row>
    <row r="1741" spans="1:13" ht="39.75" customHeight="1">
      <c r="A1741" s="232">
        <v>99</v>
      </c>
      <c r="B1741" s="51"/>
      <c r="C1741" s="240" t="s">
        <v>3019</v>
      </c>
      <c r="D1741" s="263" t="s">
        <v>8276</v>
      </c>
      <c r="E1741" s="241" t="s">
        <v>8277</v>
      </c>
      <c r="F1741" s="242" t="s">
        <v>8278</v>
      </c>
      <c r="G1741" s="263" t="s">
        <v>8279</v>
      </c>
      <c r="H1741" s="266">
        <v>6591</v>
      </c>
      <c r="I1741" s="51"/>
      <c r="J1741" s="51"/>
      <c r="K1741" s="267" t="s">
        <v>8280</v>
      </c>
      <c r="L1741" s="296" t="s">
        <v>8281</v>
      </c>
      <c r="M1741" s="51"/>
    </row>
    <row r="1742" spans="1:13" ht="39.75" customHeight="1">
      <c r="A1742" s="232">
        <v>100</v>
      </c>
      <c r="B1742" s="51"/>
      <c r="C1742" s="240" t="s">
        <v>8282</v>
      </c>
      <c r="D1742" s="263" t="s">
        <v>8283</v>
      </c>
      <c r="E1742" s="241" t="s">
        <v>8284</v>
      </c>
      <c r="F1742" s="242" t="s">
        <v>8285</v>
      </c>
      <c r="G1742" s="263" t="s">
        <v>8286</v>
      </c>
      <c r="H1742" s="266">
        <v>8200</v>
      </c>
      <c r="I1742" s="51"/>
      <c r="J1742" s="51"/>
      <c r="K1742" s="51" t="s">
        <v>8280</v>
      </c>
      <c r="L1742" s="105" t="s">
        <v>8287</v>
      </c>
      <c r="M1742" s="51"/>
    </row>
    <row r="1743" spans="1:13" ht="39.75" customHeight="1">
      <c r="A1743" s="232">
        <v>101</v>
      </c>
      <c r="B1743" s="51"/>
      <c r="C1743" s="240" t="s">
        <v>8288</v>
      </c>
      <c r="D1743" s="263" t="s">
        <v>8289</v>
      </c>
      <c r="E1743" s="241" t="s">
        <v>8290</v>
      </c>
      <c r="F1743" s="242" t="s">
        <v>8291</v>
      </c>
      <c r="G1743" s="263" t="s">
        <v>8292</v>
      </c>
      <c r="H1743" s="266">
        <v>14120</v>
      </c>
      <c r="I1743" s="51"/>
      <c r="J1743" s="51"/>
      <c r="K1743" s="267" t="s">
        <v>8293</v>
      </c>
      <c r="L1743" s="296" t="s">
        <v>8294</v>
      </c>
      <c r="M1743" s="51"/>
    </row>
    <row r="1744" spans="1:13" ht="39.75" customHeight="1">
      <c r="A1744" s="232">
        <v>102</v>
      </c>
      <c r="B1744" s="51"/>
      <c r="C1744" s="240" t="s">
        <v>8295</v>
      </c>
      <c r="D1744" s="263" t="s">
        <v>8213</v>
      </c>
      <c r="E1744" s="241" t="s">
        <v>8296</v>
      </c>
      <c r="F1744" s="242" t="s">
        <v>8297</v>
      </c>
      <c r="G1744" s="263" t="s">
        <v>8298</v>
      </c>
      <c r="H1744" s="266">
        <v>600</v>
      </c>
      <c r="I1744" s="51"/>
      <c r="J1744" s="51"/>
      <c r="K1744" s="267" t="s">
        <v>8299</v>
      </c>
      <c r="L1744" s="296" t="s">
        <v>8300</v>
      </c>
      <c r="M1744" s="51"/>
    </row>
    <row r="1745" spans="1:13" ht="39.75" customHeight="1">
      <c r="A1745" s="232">
        <v>103</v>
      </c>
      <c r="B1745" s="51"/>
      <c r="C1745" s="240" t="s">
        <v>8301</v>
      </c>
      <c r="D1745" s="263" t="s">
        <v>8302</v>
      </c>
      <c r="E1745" s="241" t="s">
        <v>8303</v>
      </c>
      <c r="F1745" s="242" t="s">
        <v>8304</v>
      </c>
      <c r="G1745" s="263" t="s">
        <v>8305</v>
      </c>
      <c r="H1745" s="266">
        <v>13026</v>
      </c>
      <c r="I1745" s="51"/>
      <c r="J1745" s="51"/>
      <c r="K1745" s="51" t="s">
        <v>8306</v>
      </c>
      <c r="L1745" s="105" t="s">
        <v>8307</v>
      </c>
      <c r="M1745" s="51"/>
    </row>
    <row r="1746" spans="1:13" ht="39.75" customHeight="1">
      <c r="A1746" s="232">
        <v>104</v>
      </c>
      <c r="B1746" s="51"/>
      <c r="C1746" s="240" t="s">
        <v>8308</v>
      </c>
      <c r="D1746" s="263" t="s">
        <v>8309</v>
      </c>
      <c r="E1746" s="241" t="s">
        <v>8310</v>
      </c>
      <c r="F1746" s="242" t="s">
        <v>8311</v>
      </c>
      <c r="G1746" s="263" t="s">
        <v>8305</v>
      </c>
      <c r="H1746" s="266">
        <v>1</v>
      </c>
      <c r="I1746" s="51"/>
      <c r="J1746" s="51"/>
      <c r="K1746" s="51" t="s">
        <v>8312</v>
      </c>
      <c r="L1746" s="105" t="s">
        <v>8313</v>
      </c>
      <c r="M1746" s="51"/>
    </row>
    <row r="1747" spans="1:13" ht="39.75" customHeight="1">
      <c r="A1747" s="232">
        <v>105</v>
      </c>
      <c r="B1747" s="51"/>
      <c r="C1747" s="240" t="s">
        <v>8308</v>
      </c>
      <c r="D1747" s="263" t="s">
        <v>8309</v>
      </c>
      <c r="E1747" s="264" t="s">
        <v>8310</v>
      </c>
      <c r="F1747" s="265" t="s">
        <v>8314</v>
      </c>
      <c r="G1747" s="263" t="s">
        <v>8315</v>
      </c>
      <c r="H1747" s="266">
        <v>12081</v>
      </c>
      <c r="I1747" s="51"/>
      <c r="J1747" s="51"/>
      <c r="K1747" s="51" t="s">
        <v>8312</v>
      </c>
      <c r="L1747" s="105" t="s">
        <v>8316</v>
      </c>
      <c r="M1747" s="51"/>
    </row>
    <row r="1748" spans="1:13" ht="39.75" customHeight="1">
      <c r="A1748" s="232">
        <v>106</v>
      </c>
      <c r="B1748" s="51"/>
      <c r="C1748" s="240" t="s">
        <v>8308</v>
      </c>
      <c r="D1748" s="263" t="s">
        <v>8309</v>
      </c>
      <c r="E1748" s="241" t="s">
        <v>8310</v>
      </c>
      <c r="F1748" s="242" t="s">
        <v>8317</v>
      </c>
      <c r="G1748" s="263" t="s">
        <v>8318</v>
      </c>
      <c r="H1748" s="266">
        <v>302703</v>
      </c>
      <c r="I1748" s="51"/>
      <c r="J1748" s="51"/>
      <c r="K1748" s="51" t="s">
        <v>8312</v>
      </c>
      <c r="L1748" s="105" t="s">
        <v>8319</v>
      </c>
      <c r="M1748" s="51"/>
    </row>
    <row r="1749" spans="1:13" ht="39.75" customHeight="1">
      <c r="A1749" s="232">
        <v>107</v>
      </c>
      <c r="B1749" s="51"/>
      <c r="C1749" s="243" t="s">
        <v>8320</v>
      </c>
      <c r="D1749" s="263" t="s">
        <v>8321</v>
      </c>
      <c r="E1749" s="241" t="s">
        <v>8322</v>
      </c>
      <c r="F1749" s="244" t="s">
        <v>8323</v>
      </c>
      <c r="G1749" s="263" t="s">
        <v>8324</v>
      </c>
      <c r="H1749" s="266">
        <v>14774</v>
      </c>
      <c r="I1749" s="51"/>
      <c r="J1749" s="51"/>
      <c r="K1749" s="51" t="s">
        <v>8325</v>
      </c>
      <c r="L1749" s="234" t="s">
        <v>8326</v>
      </c>
      <c r="M1749" s="51"/>
    </row>
    <row r="1750" spans="1:13" ht="39.75" customHeight="1">
      <c r="A1750" s="232">
        <v>108</v>
      </c>
      <c r="B1750" s="51"/>
      <c r="C1750" s="243" t="s">
        <v>8327</v>
      </c>
      <c r="D1750" s="263" t="s">
        <v>8328</v>
      </c>
      <c r="E1750" s="241" t="s">
        <v>8329</v>
      </c>
      <c r="F1750" s="244" t="s">
        <v>8330</v>
      </c>
      <c r="G1750" s="263" t="s">
        <v>8331</v>
      </c>
      <c r="H1750" s="266">
        <v>101950</v>
      </c>
      <c r="I1750" s="51"/>
      <c r="J1750" s="51"/>
      <c r="K1750" s="267">
        <v>42649</v>
      </c>
      <c r="L1750" s="234" t="s">
        <v>8332</v>
      </c>
      <c r="M1750" s="51"/>
    </row>
    <row r="1751" spans="1:13" s="302" customFormat="1" ht="37.5" customHeight="1">
      <c r="A1751" s="232">
        <v>109</v>
      </c>
      <c r="B1751" s="297"/>
      <c r="C1751" s="298" t="s">
        <v>8333</v>
      </c>
      <c r="D1751" s="298" t="s">
        <v>8334</v>
      </c>
      <c r="E1751" s="298" t="s">
        <v>8335</v>
      </c>
      <c r="F1751" s="299" t="s">
        <v>8336</v>
      </c>
      <c r="G1751" s="298" t="s">
        <v>8337</v>
      </c>
      <c r="H1751" s="236">
        <v>23590</v>
      </c>
      <c r="I1751" s="44"/>
      <c r="J1751" s="44"/>
      <c r="K1751" s="44" t="s">
        <v>2901</v>
      </c>
      <c r="L1751" s="300" t="s">
        <v>8338</v>
      </c>
      <c r="M1751" s="301"/>
    </row>
    <row r="1752" spans="1:13" ht="37.5" customHeight="1">
      <c r="A1752" s="232">
        <v>110</v>
      </c>
      <c r="B1752" s="303"/>
      <c r="C1752" s="290" t="s">
        <v>8339</v>
      </c>
      <c r="D1752" s="290" t="s">
        <v>8340</v>
      </c>
      <c r="E1752" s="290" t="s">
        <v>8341</v>
      </c>
      <c r="F1752" s="292" t="s">
        <v>8342</v>
      </c>
      <c r="G1752" s="290" t="s">
        <v>8343</v>
      </c>
      <c r="H1752" s="288">
        <v>5000</v>
      </c>
      <c r="I1752" s="85"/>
      <c r="J1752" s="85"/>
      <c r="K1752" s="85" t="s">
        <v>2901</v>
      </c>
      <c r="L1752" s="291" t="s">
        <v>8344</v>
      </c>
      <c r="M1752" s="49"/>
    </row>
    <row r="1753" spans="1:13" ht="37.5" customHeight="1">
      <c r="A1753" s="232">
        <v>111</v>
      </c>
      <c r="B1753" s="303"/>
      <c r="C1753" s="290" t="s">
        <v>5642</v>
      </c>
      <c r="D1753" s="290" t="s">
        <v>8345</v>
      </c>
      <c r="E1753" s="290" t="s">
        <v>8346</v>
      </c>
      <c r="F1753" s="292" t="s">
        <v>8347</v>
      </c>
      <c r="G1753" s="290" t="s">
        <v>8348</v>
      </c>
      <c r="H1753" s="288">
        <v>5200</v>
      </c>
      <c r="I1753" s="85"/>
      <c r="J1753" s="85"/>
      <c r="K1753" s="85" t="s">
        <v>2901</v>
      </c>
      <c r="L1753" s="291" t="s">
        <v>8349</v>
      </c>
      <c r="M1753" s="49"/>
    </row>
    <row r="1754" spans="1:13" ht="37.5" customHeight="1">
      <c r="A1754" s="232">
        <v>112</v>
      </c>
      <c r="B1754" s="303"/>
      <c r="C1754" s="254" t="s">
        <v>8350</v>
      </c>
      <c r="D1754" s="285" t="s">
        <v>7759</v>
      </c>
      <c r="E1754" s="85" t="s">
        <v>8351</v>
      </c>
      <c r="F1754" s="304" t="s">
        <v>8352</v>
      </c>
      <c r="G1754" s="285" t="s">
        <v>8353</v>
      </c>
      <c r="H1754" s="288">
        <v>4885</v>
      </c>
      <c r="I1754" s="85"/>
      <c r="J1754" s="85"/>
      <c r="K1754" s="85" t="s">
        <v>7845</v>
      </c>
      <c r="L1754" s="305" t="s">
        <v>8354</v>
      </c>
      <c r="M1754" s="49"/>
    </row>
    <row r="1755" spans="1:13" ht="37.5" customHeight="1">
      <c r="A1755" s="232">
        <v>113</v>
      </c>
      <c r="B1755" s="303"/>
      <c r="C1755" s="254" t="s">
        <v>8355</v>
      </c>
      <c r="D1755" s="285" t="s">
        <v>8345</v>
      </c>
      <c r="E1755" s="85" t="s">
        <v>8356</v>
      </c>
      <c r="F1755" s="304" t="s">
        <v>8357</v>
      </c>
      <c r="G1755" s="285" t="s">
        <v>8358</v>
      </c>
      <c r="H1755" s="288">
        <v>875</v>
      </c>
      <c r="I1755" s="85"/>
      <c r="J1755" s="85"/>
      <c r="K1755" s="85" t="s">
        <v>7845</v>
      </c>
      <c r="L1755" s="306" t="s">
        <v>8359</v>
      </c>
      <c r="M1755" s="49"/>
    </row>
    <row r="1756" spans="1:13" ht="37.5" customHeight="1">
      <c r="A1756" s="232">
        <v>114</v>
      </c>
      <c r="B1756" s="303"/>
      <c r="C1756" s="290" t="s">
        <v>8360</v>
      </c>
      <c r="D1756" s="290" t="s">
        <v>8361</v>
      </c>
      <c r="E1756" s="290" t="s">
        <v>8362</v>
      </c>
      <c r="F1756" s="292" t="s">
        <v>8363</v>
      </c>
      <c r="G1756" s="290" t="s">
        <v>8364</v>
      </c>
      <c r="H1756" s="288">
        <v>24000</v>
      </c>
      <c r="I1756" s="85"/>
      <c r="J1756" s="85"/>
      <c r="K1756" s="85" t="s">
        <v>8365</v>
      </c>
      <c r="L1756" s="291" t="s">
        <v>8366</v>
      </c>
      <c r="M1756" s="49"/>
    </row>
    <row r="1757" spans="1:13" ht="37.5" customHeight="1">
      <c r="A1757" s="232">
        <v>115</v>
      </c>
      <c r="B1757" s="303"/>
      <c r="C1757" s="290" t="s">
        <v>8367</v>
      </c>
      <c r="D1757" s="290" t="s">
        <v>8361</v>
      </c>
      <c r="E1757" s="380" t="s">
        <v>8368</v>
      </c>
      <c r="F1757" s="380" t="s">
        <v>8369</v>
      </c>
      <c r="G1757" s="290" t="s">
        <v>8370</v>
      </c>
      <c r="H1757" s="288">
        <v>3125</v>
      </c>
      <c r="I1757" s="85"/>
      <c r="J1757" s="85"/>
      <c r="K1757" s="383" t="s">
        <v>8365</v>
      </c>
      <c r="L1757" s="386" t="s">
        <v>8371</v>
      </c>
      <c r="M1757" s="49"/>
    </row>
    <row r="1758" spans="1:13" ht="37.5" customHeight="1">
      <c r="A1758" s="232">
        <v>116</v>
      </c>
      <c r="B1758" s="303"/>
      <c r="C1758" s="290" t="s">
        <v>7147</v>
      </c>
      <c r="D1758" s="290" t="s">
        <v>8361</v>
      </c>
      <c r="E1758" s="382"/>
      <c r="F1758" s="382"/>
      <c r="G1758" s="290" t="s">
        <v>8372</v>
      </c>
      <c r="H1758" s="288">
        <v>1093</v>
      </c>
      <c r="I1758" s="85"/>
      <c r="J1758" s="85"/>
      <c r="K1758" s="385"/>
      <c r="L1758" s="388"/>
      <c r="M1758" s="49"/>
    </row>
    <row r="1759" spans="1:13" s="237" customFormat="1" ht="39.75" customHeight="1">
      <c r="A1759" s="232">
        <v>117</v>
      </c>
      <c r="B1759" s="238"/>
      <c r="C1759" s="298" t="s">
        <v>3386</v>
      </c>
      <c r="D1759" s="298" t="s">
        <v>8373</v>
      </c>
      <c r="E1759" s="292" t="s">
        <v>8374</v>
      </c>
      <c r="F1759" s="292" t="s">
        <v>8375</v>
      </c>
      <c r="G1759" s="290" t="s">
        <v>8376</v>
      </c>
      <c r="H1759" s="288">
        <v>6145</v>
      </c>
      <c r="I1759" s="85"/>
      <c r="J1759" s="85"/>
      <c r="K1759" s="85" t="s">
        <v>8365</v>
      </c>
      <c r="L1759" s="291" t="s">
        <v>8377</v>
      </c>
      <c r="M1759" s="44"/>
    </row>
    <row r="1760" spans="1:13" s="237" customFormat="1" ht="39.75" customHeight="1">
      <c r="A1760" s="232">
        <v>118</v>
      </c>
      <c r="B1760" s="238"/>
      <c r="C1760" s="290" t="s">
        <v>8378</v>
      </c>
      <c r="D1760" s="290" t="s">
        <v>8373</v>
      </c>
      <c r="E1760" s="290" t="s">
        <v>8379</v>
      </c>
      <c r="F1760" s="292" t="s">
        <v>8380</v>
      </c>
      <c r="G1760" s="290" t="s">
        <v>8381</v>
      </c>
      <c r="H1760" s="288">
        <v>3000</v>
      </c>
      <c r="I1760" s="85"/>
      <c r="J1760" s="85"/>
      <c r="K1760" s="85" t="s">
        <v>8365</v>
      </c>
      <c r="L1760" s="291" t="s">
        <v>8382</v>
      </c>
      <c r="M1760" s="44"/>
    </row>
    <row r="1761" spans="1:13" s="237" customFormat="1" ht="39.75" customHeight="1">
      <c r="A1761" s="232">
        <v>119</v>
      </c>
      <c r="B1761" s="238"/>
      <c r="C1761" s="290" t="s">
        <v>8383</v>
      </c>
      <c r="D1761" s="290" t="s">
        <v>8384</v>
      </c>
      <c r="E1761" s="290" t="s">
        <v>8385</v>
      </c>
      <c r="F1761" s="292" t="s">
        <v>8386</v>
      </c>
      <c r="G1761" s="290" t="s">
        <v>8387</v>
      </c>
      <c r="H1761" s="288">
        <v>1908</v>
      </c>
      <c r="I1761" s="85"/>
      <c r="J1761" s="85"/>
      <c r="K1761" s="85" t="s">
        <v>8388</v>
      </c>
      <c r="L1761" s="291" t="s">
        <v>8389</v>
      </c>
      <c r="M1761" s="44"/>
    </row>
    <row r="1762" spans="1:13" s="237" customFormat="1" ht="39.75" customHeight="1">
      <c r="A1762" s="232">
        <v>120</v>
      </c>
      <c r="B1762" s="238"/>
      <c r="C1762" s="290" t="s">
        <v>8390</v>
      </c>
      <c r="D1762" s="290" t="s">
        <v>8384</v>
      </c>
      <c r="E1762" s="290" t="s">
        <v>8391</v>
      </c>
      <c r="F1762" s="309" t="s">
        <v>8392</v>
      </c>
      <c r="G1762" s="290" t="s">
        <v>8393</v>
      </c>
      <c r="H1762" s="288">
        <f>400+7000</f>
        <v>7400</v>
      </c>
      <c r="I1762" s="85"/>
      <c r="J1762" s="85"/>
      <c r="K1762" s="85" t="s">
        <v>8388</v>
      </c>
      <c r="L1762" s="291" t="s">
        <v>8394</v>
      </c>
      <c r="M1762" s="44"/>
    </row>
    <row r="1763" spans="1:13" s="237" customFormat="1" ht="39.75" customHeight="1">
      <c r="A1763" s="232">
        <v>121</v>
      </c>
      <c r="B1763" s="238"/>
      <c r="C1763" s="290" t="s">
        <v>8395</v>
      </c>
      <c r="D1763" s="290" t="s">
        <v>8396</v>
      </c>
      <c r="E1763" s="380" t="s">
        <v>8397</v>
      </c>
      <c r="F1763" s="380" t="s">
        <v>8398</v>
      </c>
      <c r="G1763" s="290" t="s">
        <v>8381</v>
      </c>
      <c r="H1763" s="288">
        <v>3000</v>
      </c>
      <c r="I1763" s="85"/>
      <c r="J1763" s="85"/>
      <c r="K1763" s="383" t="s">
        <v>8388</v>
      </c>
      <c r="L1763" s="386" t="s">
        <v>8399</v>
      </c>
      <c r="M1763" s="44"/>
    </row>
    <row r="1764" spans="1:13" s="237" customFormat="1" ht="39.75" customHeight="1">
      <c r="A1764" s="232">
        <v>122</v>
      </c>
      <c r="B1764" s="238"/>
      <c r="C1764" s="290" t="s">
        <v>8400</v>
      </c>
      <c r="D1764" s="290" t="s">
        <v>8401</v>
      </c>
      <c r="E1764" s="381"/>
      <c r="F1764" s="381"/>
      <c r="G1764" s="290" t="s">
        <v>8402</v>
      </c>
      <c r="H1764" s="288">
        <v>4200</v>
      </c>
      <c r="I1764" s="85"/>
      <c r="J1764" s="85"/>
      <c r="K1764" s="384"/>
      <c r="L1764" s="387"/>
      <c r="M1764" s="44"/>
    </row>
    <row r="1765" spans="1:13" s="237" customFormat="1" ht="39.75" customHeight="1">
      <c r="A1765" s="232">
        <v>123</v>
      </c>
      <c r="B1765" s="238"/>
      <c r="C1765" s="290" t="s">
        <v>8219</v>
      </c>
      <c r="D1765" s="290" t="s">
        <v>8403</v>
      </c>
      <c r="E1765" s="382"/>
      <c r="F1765" s="382"/>
      <c r="G1765" s="290" t="s">
        <v>8404</v>
      </c>
      <c r="H1765" s="288">
        <v>4000</v>
      </c>
      <c r="I1765" s="85"/>
      <c r="J1765" s="85"/>
      <c r="K1765" s="385"/>
      <c r="L1765" s="388"/>
      <c r="M1765" s="44"/>
    </row>
    <row r="1766" spans="1:13" s="237" customFormat="1" ht="39.75" customHeight="1">
      <c r="A1766" s="232">
        <v>124</v>
      </c>
      <c r="B1766" s="238"/>
      <c r="C1766" s="290" t="s">
        <v>8405</v>
      </c>
      <c r="D1766" s="290" t="s">
        <v>8406</v>
      </c>
      <c r="E1766" s="290" t="s">
        <v>8407</v>
      </c>
      <c r="F1766" s="292" t="s">
        <v>8408</v>
      </c>
      <c r="G1766" s="290" t="s">
        <v>8409</v>
      </c>
      <c r="H1766" s="288">
        <v>3100</v>
      </c>
      <c r="I1766" s="85"/>
      <c r="J1766" s="85"/>
      <c r="K1766" s="85" t="s">
        <v>8388</v>
      </c>
      <c r="L1766" s="291" t="s">
        <v>8410</v>
      </c>
      <c r="M1766" s="44"/>
    </row>
    <row r="1767" spans="1:13" s="237" customFormat="1" ht="39.75" customHeight="1">
      <c r="A1767" s="232">
        <v>125</v>
      </c>
      <c r="B1767" s="238"/>
      <c r="C1767" s="290" t="s">
        <v>8411</v>
      </c>
      <c r="D1767" s="290" t="s">
        <v>8412</v>
      </c>
      <c r="E1767" s="290" t="s">
        <v>8413</v>
      </c>
      <c r="F1767" s="292" t="s">
        <v>8414</v>
      </c>
      <c r="G1767" s="290" t="s">
        <v>8415</v>
      </c>
      <c r="H1767" s="288">
        <v>3400</v>
      </c>
      <c r="I1767" s="85"/>
      <c r="J1767" s="85"/>
      <c r="K1767" s="85" t="s">
        <v>8388</v>
      </c>
      <c r="L1767" s="291" t="s">
        <v>8416</v>
      </c>
      <c r="M1767" s="44"/>
    </row>
    <row r="1768" spans="1:13" s="237" customFormat="1" ht="39.75" customHeight="1">
      <c r="A1768" s="232">
        <v>126</v>
      </c>
      <c r="B1768" s="238"/>
      <c r="C1768" s="290" t="s">
        <v>8417</v>
      </c>
      <c r="D1768" s="290" t="s">
        <v>8406</v>
      </c>
      <c r="E1768" s="290" t="s">
        <v>8418</v>
      </c>
      <c r="F1768" s="292" t="s">
        <v>8419</v>
      </c>
      <c r="G1768" s="290" t="s">
        <v>8420</v>
      </c>
      <c r="H1768" s="288">
        <v>3580</v>
      </c>
      <c r="I1768" s="85"/>
      <c r="J1768" s="85"/>
      <c r="K1768" s="85" t="s">
        <v>8388</v>
      </c>
      <c r="L1768" s="291" t="s">
        <v>8421</v>
      </c>
      <c r="M1768" s="44"/>
    </row>
    <row r="1769" spans="1:13" s="237" customFormat="1" ht="39.75" customHeight="1">
      <c r="A1769" s="232">
        <v>127</v>
      </c>
      <c r="B1769" s="238"/>
      <c r="C1769" s="290" t="s">
        <v>5791</v>
      </c>
      <c r="D1769" s="290" t="s">
        <v>8422</v>
      </c>
      <c r="E1769" s="290" t="s">
        <v>8423</v>
      </c>
      <c r="F1769" s="292" t="s">
        <v>8424</v>
      </c>
      <c r="G1769" s="290" t="s">
        <v>8425</v>
      </c>
      <c r="H1769" s="288">
        <v>5200</v>
      </c>
      <c r="I1769" s="85"/>
      <c r="J1769" s="85"/>
      <c r="K1769" s="85" t="s">
        <v>8388</v>
      </c>
      <c r="L1769" s="291" t="s">
        <v>8426</v>
      </c>
      <c r="M1769" s="44"/>
    </row>
    <row r="1770" spans="1:13" s="237" customFormat="1" ht="39.75" customHeight="1">
      <c r="A1770" s="232">
        <v>128</v>
      </c>
      <c r="B1770" s="238"/>
      <c r="C1770" s="290" t="s">
        <v>8427</v>
      </c>
      <c r="D1770" s="290" t="s">
        <v>8422</v>
      </c>
      <c r="E1770" s="290" t="s">
        <v>8423</v>
      </c>
      <c r="F1770" s="292" t="s">
        <v>8428</v>
      </c>
      <c r="G1770" s="290" t="s">
        <v>8429</v>
      </c>
      <c r="H1770" s="288">
        <v>3200</v>
      </c>
      <c r="I1770" s="85"/>
      <c r="J1770" s="85"/>
      <c r="K1770" s="85" t="s">
        <v>8388</v>
      </c>
      <c r="L1770" s="291" t="s">
        <v>8430</v>
      </c>
      <c r="M1770" s="44"/>
    </row>
    <row r="1771" spans="1:13" s="237" customFormat="1" ht="39.75" customHeight="1">
      <c r="A1771" s="232">
        <v>129</v>
      </c>
      <c r="B1771" s="238"/>
      <c r="C1771" s="290" t="s">
        <v>8431</v>
      </c>
      <c r="D1771" s="290" t="s">
        <v>8422</v>
      </c>
      <c r="E1771" s="290" t="s">
        <v>8432</v>
      </c>
      <c r="F1771" s="292" t="s">
        <v>8433</v>
      </c>
      <c r="G1771" s="290" t="s">
        <v>8434</v>
      </c>
      <c r="H1771" s="288">
        <v>50000</v>
      </c>
      <c r="I1771" s="85"/>
      <c r="J1771" s="85"/>
      <c r="K1771" s="85" t="s">
        <v>8388</v>
      </c>
      <c r="L1771" s="291" t="s">
        <v>8435</v>
      </c>
      <c r="M1771" s="44"/>
    </row>
    <row r="1772" spans="1:13" s="237" customFormat="1" ht="39.75" customHeight="1">
      <c r="A1772" s="232">
        <v>130</v>
      </c>
      <c r="B1772" s="238"/>
      <c r="C1772" s="310" t="s">
        <v>8436</v>
      </c>
      <c r="D1772" s="310" t="s">
        <v>8437</v>
      </c>
      <c r="E1772" s="311" t="s">
        <v>8438</v>
      </c>
      <c r="F1772" s="311" t="s">
        <v>8439</v>
      </c>
      <c r="G1772" s="311" t="s">
        <v>2485</v>
      </c>
      <c r="H1772" s="312">
        <v>88660</v>
      </c>
      <c r="I1772" s="310"/>
      <c r="J1772" s="310"/>
      <c r="K1772" s="313">
        <v>42210</v>
      </c>
      <c r="L1772" s="286" t="s">
        <v>8440</v>
      </c>
      <c r="M1772" s="44"/>
    </row>
    <row r="1773" spans="1:13" s="237" customFormat="1" ht="39.75" customHeight="1">
      <c r="A1773" s="232">
        <v>131</v>
      </c>
      <c r="B1773" s="238"/>
      <c r="C1773" s="310" t="s">
        <v>8441</v>
      </c>
      <c r="D1773" s="310" t="s">
        <v>8442</v>
      </c>
      <c r="E1773" s="311" t="s">
        <v>8443</v>
      </c>
      <c r="F1773" s="311" t="s">
        <v>8444</v>
      </c>
      <c r="G1773" s="311" t="s">
        <v>8445</v>
      </c>
      <c r="H1773" s="312">
        <v>7236692</v>
      </c>
      <c r="I1773" s="310"/>
      <c r="J1773" s="310"/>
      <c r="K1773" s="313">
        <v>42524</v>
      </c>
      <c r="L1773" s="286" t="s">
        <v>8446</v>
      </c>
      <c r="M1773" s="44"/>
    </row>
    <row r="1774" spans="1:13" s="237" customFormat="1" ht="39.75" customHeight="1">
      <c r="A1774" s="232">
        <v>132</v>
      </c>
      <c r="B1774" s="238"/>
      <c r="C1774" s="310" t="s">
        <v>8447</v>
      </c>
      <c r="D1774" s="310" t="s">
        <v>8448</v>
      </c>
      <c r="E1774" s="311" t="s">
        <v>8449</v>
      </c>
      <c r="F1774" s="311" t="s">
        <v>8450</v>
      </c>
      <c r="G1774" s="311" t="s">
        <v>8451</v>
      </c>
      <c r="H1774" s="312">
        <v>71267</v>
      </c>
      <c r="I1774" s="310"/>
      <c r="J1774" s="310"/>
      <c r="K1774" s="313">
        <v>42577</v>
      </c>
      <c r="L1774" s="286" t="s">
        <v>8452</v>
      </c>
      <c r="M1774" s="44"/>
    </row>
    <row r="1775" spans="1:13" s="237" customFormat="1" ht="39.75" customHeight="1">
      <c r="A1775" s="232">
        <v>133</v>
      </c>
      <c r="B1775" s="238"/>
      <c r="C1775" s="310" t="s">
        <v>8453</v>
      </c>
      <c r="D1775" s="310" t="s">
        <v>8454</v>
      </c>
      <c r="E1775" s="311" t="s">
        <v>8455</v>
      </c>
      <c r="F1775" s="311" t="s">
        <v>8456</v>
      </c>
      <c r="G1775" s="311" t="s">
        <v>7941</v>
      </c>
      <c r="H1775" s="312">
        <v>10050</v>
      </c>
      <c r="I1775" s="310"/>
      <c r="J1775" s="310"/>
      <c r="K1775" s="313">
        <v>42591</v>
      </c>
      <c r="L1775" s="286" t="s">
        <v>8457</v>
      </c>
      <c r="M1775" s="44"/>
    </row>
    <row r="1776" spans="1:13" s="237" customFormat="1" ht="39.75" customHeight="1">
      <c r="A1776" s="232">
        <v>134</v>
      </c>
      <c r="B1776" s="238"/>
      <c r="C1776" s="314" t="s">
        <v>8458</v>
      </c>
      <c r="D1776" s="285" t="s">
        <v>8459</v>
      </c>
      <c r="E1776" s="383" t="s">
        <v>8460</v>
      </c>
      <c r="F1776" s="389" t="s">
        <v>8461</v>
      </c>
      <c r="G1776" s="285" t="s">
        <v>8462</v>
      </c>
      <c r="H1776" s="288">
        <v>2200</v>
      </c>
      <c r="I1776" s="85"/>
      <c r="J1776" s="85"/>
      <c r="K1776" s="383" t="s">
        <v>7845</v>
      </c>
      <c r="L1776" s="391" t="s">
        <v>8463</v>
      </c>
      <c r="M1776" s="44"/>
    </row>
    <row r="1777" spans="1:13" s="237" customFormat="1" ht="39.75" customHeight="1">
      <c r="A1777" s="232">
        <v>135</v>
      </c>
      <c r="B1777" s="238"/>
      <c r="C1777" s="314" t="s">
        <v>8464</v>
      </c>
      <c r="D1777" s="285" t="s">
        <v>7854</v>
      </c>
      <c r="E1777" s="385"/>
      <c r="F1777" s="390"/>
      <c r="G1777" s="285" t="s">
        <v>8465</v>
      </c>
      <c r="H1777" s="288">
        <v>3700</v>
      </c>
      <c r="I1777" s="85"/>
      <c r="J1777" s="85"/>
      <c r="K1777" s="385"/>
      <c r="L1777" s="392"/>
      <c r="M1777" s="44"/>
    </row>
    <row r="1778" spans="1:13" s="237" customFormat="1" ht="39.75" customHeight="1">
      <c r="A1778" s="232">
        <v>136</v>
      </c>
      <c r="B1778" s="238"/>
      <c r="C1778" s="290" t="s">
        <v>8466</v>
      </c>
      <c r="D1778" s="290" t="s">
        <v>8467</v>
      </c>
      <c r="E1778" s="380" t="s">
        <v>8468</v>
      </c>
      <c r="F1778" s="380" t="s">
        <v>8469</v>
      </c>
      <c r="G1778" s="290" t="s">
        <v>8470</v>
      </c>
      <c r="H1778" s="288">
        <v>6000</v>
      </c>
      <c r="I1778" s="85"/>
      <c r="J1778" s="85"/>
      <c r="K1778" s="383" t="s">
        <v>2901</v>
      </c>
      <c r="L1778" s="386" t="s">
        <v>8471</v>
      </c>
      <c r="M1778" s="44"/>
    </row>
    <row r="1779" spans="1:13" s="237" customFormat="1" ht="39.75" customHeight="1">
      <c r="A1779" s="232">
        <v>137</v>
      </c>
      <c r="B1779" s="238"/>
      <c r="C1779" s="290" t="s">
        <v>8472</v>
      </c>
      <c r="D1779" s="290" t="s">
        <v>8467</v>
      </c>
      <c r="E1779" s="381"/>
      <c r="F1779" s="381"/>
      <c r="G1779" s="290" t="s">
        <v>8470</v>
      </c>
      <c r="H1779" s="288">
        <v>6000</v>
      </c>
      <c r="I1779" s="85"/>
      <c r="J1779" s="85"/>
      <c r="K1779" s="384"/>
      <c r="L1779" s="387"/>
      <c r="M1779" s="44"/>
    </row>
    <row r="1780" spans="1:13" s="237" customFormat="1" ht="39.75" customHeight="1">
      <c r="A1780" s="232">
        <v>138</v>
      </c>
      <c r="B1780" s="238"/>
      <c r="C1780" s="290" t="s">
        <v>8473</v>
      </c>
      <c r="D1780" s="290" t="s">
        <v>8467</v>
      </c>
      <c r="E1780" s="381"/>
      <c r="F1780" s="381"/>
      <c r="G1780" s="290" t="s">
        <v>8470</v>
      </c>
      <c r="H1780" s="288">
        <v>6000</v>
      </c>
      <c r="I1780" s="85"/>
      <c r="J1780" s="85"/>
      <c r="K1780" s="384"/>
      <c r="L1780" s="387"/>
      <c r="M1780" s="44"/>
    </row>
    <row r="1781" spans="1:13" s="237" customFormat="1" ht="39.75" customHeight="1">
      <c r="A1781" s="232">
        <v>139</v>
      </c>
      <c r="B1781" s="238"/>
      <c r="C1781" s="290" t="s">
        <v>8474</v>
      </c>
      <c r="D1781" s="290" t="s">
        <v>8467</v>
      </c>
      <c r="E1781" s="381"/>
      <c r="F1781" s="381"/>
      <c r="G1781" s="290" t="s">
        <v>8470</v>
      </c>
      <c r="H1781" s="288">
        <v>6000</v>
      </c>
      <c r="I1781" s="85"/>
      <c r="J1781" s="85"/>
      <c r="K1781" s="384"/>
      <c r="L1781" s="387"/>
      <c r="M1781" s="44"/>
    </row>
    <row r="1782" spans="1:13" s="237" customFormat="1" ht="39.75" customHeight="1">
      <c r="A1782" s="232">
        <v>140</v>
      </c>
      <c r="B1782" s="238"/>
      <c r="C1782" s="290" t="s">
        <v>8475</v>
      </c>
      <c r="D1782" s="290" t="s">
        <v>8467</v>
      </c>
      <c r="E1782" s="381"/>
      <c r="F1782" s="381"/>
      <c r="G1782" s="290" t="s">
        <v>8470</v>
      </c>
      <c r="H1782" s="288">
        <v>6000</v>
      </c>
      <c r="I1782" s="85"/>
      <c r="J1782" s="85"/>
      <c r="K1782" s="384"/>
      <c r="L1782" s="387"/>
      <c r="M1782" s="44"/>
    </row>
    <row r="1783" spans="1:13" s="237" customFormat="1" ht="39.75" customHeight="1">
      <c r="A1783" s="232">
        <v>141</v>
      </c>
      <c r="B1783" s="238"/>
      <c r="C1783" s="290" t="s">
        <v>8476</v>
      </c>
      <c r="D1783" s="290" t="s">
        <v>8467</v>
      </c>
      <c r="E1783" s="382"/>
      <c r="F1783" s="382"/>
      <c r="G1783" s="290" t="s">
        <v>8470</v>
      </c>
      <c r="H1783" s="288">
        <v>6000</v>
      </c>
      <c r="I1783" s="85"/>
      <c r="J1783" s="85"/>
      <c r="K1783" s="385"/>
      <c r="L1783" s="388"/>
      <c r="M1783" s="44"/>
    </row>
    <row r="1784" spans="1:13" s="237" customFormat="1" ht="39.75" customHeight="1">
      <c r="A1784" s="232">
        <v>142</v>
      </c>
      <c r="B1784" s="238"/>
      <c r="C1784" s="298" t="s">
        <v>8431</v>
      </c>
      <c r="D1784" s="298" t="s">
        <v>6074</v>
      </c>
      <c r="E1784" s="298" t="s">
        <v>6075</v>
      </c>
      <c r="F1784" s="299" t="s">
        <v>8433</v>
      </c>
      <c r="G1784" s="298" t="s">
        <v>6076</v>
      </c>
      <c r="H1784" s="236">
        <v>2500</v>
      </c>
      <c r="I1784" s="44"/>
      <c r="J1784" s="44"/>
      <c r="K1784" s="44" t="s">
        <v>2901</v>
      </c>
      <c r="L1784" s="300" t="s">
        <v>6077</v>
      </c>
      <c r="M1784" s="44"/>
    </row>
    <row r="1785" spans="1:13" s="237" customFormat="1" ht="39.75" customHeight="1">
      <c r="A1785" s="232">
        <v>143</v>
      </c>
      <c r="B1785" s="238"/>
      <c r="C1785" s="290" t="s">
        <v>6078</v>
      </c>
      <c r="D1785" s="290" t="s">
        <v>6079</v>
      </c>
      <c r="E1785" s="307" t="s">
        <v>6080</v>
      </c>
      <c r="F1785" s="307" t="s">
        <v>6081</v>
      </c>
      <c r="G1785" s="290" t="s">
        <v>6082</v>
      </c>
      <c r="H1785" s="288">
        <v>3200</v>
      </c>
      <c r="I1785" s="85"/>
      <c r="J1785" s="85"/>
      <c r="K1785" s="308"/>
      <c r="L1785" s="300" t="s">
        <v>6083</v>
      </c>
      <c r="M1785" s="44"/>
    </row>
    <row r="1786" spans="1:13" s="237" customFormat="1" ht="39.75" customHeight="1">
      <c r="A1786" s="232">
        <v>144</v>
      </c>
      <c r="B1786" s="238"/>
      <c r="C1786" s="290" t="s">
        <v>6084</v>
      </c>
      <c r="D1786" s="290" t="s">
        <v>6085</v>
      </c>
      <c r="E1786" s="307" t="s">
        <v>6080</v>
      </c>
      <c r="F1786" s="307" t="s">
        <v>6086</v>
      </c>
      <c r="G1786" s="290" t="s">
        <v>6087</v>
      </c>
      <c r="H1786" s="288">
        <v>3200</v>
      </c>
      <c r="I1786" s="85"/>
      <c r="J1786" s="85"/>
      <c r="K1786" s="308"/>
      <c r="L1786" s="300" t="s">
        <v>6088</v>
      </c>
      <c r="M1786" s="44"/>
    </row>
    <row r="1787" spans="1:13" s="237" customFormat="1" ht="39.75" customHeight="1">
      <c r="A1787" s="232">
        <v>145</v>
      </c>
      <c r="B1787" s="238"/>
      <c r="C1787" s="290" t="s">
        <v>8431</v>
      </c>
      <c r="D1787" s="290" t="s">
        <v>6089</v>
      </c>
      <c r="E1787" s="307" t="s">
        <v>6090</v>
      </c>
      <c r="F1787" s="307" t="s">
        <v>6091</v>
      </c>
      <c r="G1787" s="290" t="s">
        <v>8000</v>
      </c>
      <c r="H1787" s="288">
        <v>400</v>
      </c>
      <c r="I1787" s="85"/>
      <c r="J1787" s="85"/>
      <c r="K1787" s="308" t="s">
        <v>2723</v>
      </c>
      <c r="L1787" s="300" t="s">
        <v>6092</v>
      </c>
      <c r="M1787" s="44"/>
    </row>
    <row r="1788" spans="1:13" s="237" customFormat="1" ht="39.75" customHeight="1">
      <c r="A1788" s="232">
        <v>146</v>
      </c>
      <c r="B1788" s="238"/>
      <c r="C1788" s="290" t="s">
        <v>6093</v>
      </c>
      <c r="D1788" s="290" t="s">
        <v>6094</v>
      </c>
      <c r="E1788" s="380" t="s">
        <v>6095</v>
      </c>
      <c r="F1788" s="380" t="s">
        <v>6096</v>
      </c>
      <c r="G1788" s="290" t="s">
        <v>6097</v>
      </c>
      <c r="H1788" s="288">
        <v>7950</v>
      </c>
      <c r="I1788" s="85"/>
      <c r="J1788" s="85"/>
      <c r="K1788" s="383" t="s">
        <v>2901</v>
      </c>
      <c r="L1788" s="386" t="s">
        <v>6098</v>
      </c>
      <c r="M1788" s="44"/>
    </row>
    <row r="1789" spans="1:13" s="237" customFormat="1" ht="39.75" customHeight="1">
      <c r="A1789" s="232">
        <v>147</v>
      </c>
      <c r="B1789" s="238"/>
      <c r="C1789" s="290" t="s">
        <v>6099</v>
      </c>
      <c r="D1789" s="290" t="s">
        <v>6094</v>
      </c>
      <c r="E1789" s="381"/>
      <c r="F1789" s="381"/>
      <c r="G1789" s="290" t="s">
        <v>6100</v>
      </c>
      <c r="H1789" s="288">
        <v>3950</v>
      </c>
      <c r="I1789" s="85"/>
      <c r="J1789" s="85"/>
      <c r="K1789" s="384"/>
      <c r="L1789" s="387"/>
      <c r="M1789" s="44"/>
    </row>
    <row r="1790" spans="1:13" s="237" customFormat="1" ht="39.75" customHeight="1">
      <c r="A1790" s="232">
        <v>148</v>
      </c>
      <c r="B1790" s="238"/>
      <c r="C1790" s="290" t="s">
        <v>6101</v>
      </c>
      <c r="D1790" s="290" t="s">
        <v>6094</v>
      </c>
      <c r="E1790" s="382"/>
      <c r="F1790" s="382"/>
      <c r="G1790" s="290" t="s">
        <v>6102</v>
      </c>
      <c r="H1790" s="288">
        <v>250</v>
      </c>
      <c r="I1790" s="85"/>
      <c r="J1790" s="85"/>
      <c r="K1790" s="385"/>
      <c r="L1790" s="388"/>
      <c r="M1790" s="44"/>
    </row>
    <row r="1791" spans="1:13" s="237" customFormat="1" ht="39.75" customHeight="1">
      <c r="A1791" s="232">
        <v>149</v>
      </c>
      <c r="B1791" s="238"/>
      <c r="C1791" s="290" t="s">
        <v>6103</v>
      </c>
      <c r="D1791" s="290" t="s">
        <v>6074</v>
      </c>
      <c r="E1791" s="307" t="s">
        <v>6104</v>
      </c>
      <c r="F1791" s="307" t="s">
        <v>6105</v>
      </c>
      <c r="G1791" s="290" t="s">
        <v>6106</v>
      </c>
      <c r="H1791" s="288">
        <v>200</v>
      </c>
      <c r="I1791" s="85"/>
      <c r="J1791" s="85"/>
      <c r="K1791" s="308" t="s">
        <v>6107</v>
      </c>
      <c r="L1791" s="300" t="s">
        <v>6108</v>
      </c>
      <c r="M1791" s="44"/>
    </row>
    <row r="1792" spans="1:13" s="237" customFormat="1" ht="39.75" customHeight="1">
      <c r="A1792" s="232">
        <v>150</v>
      </c>
      <c r="B1792" s="238"/>
      <c r="C1792" s="290" t="s">
        <v>6109</v>
      </c>
      <c r="D1792" s="290" t="s">
        <v>8442</v>
      </c>
      <c r="E1792" s="307" t="s">
        <v>6110</v>
      </c>
      <c r="F1792" s="307" t="s">
        <v>6111</v>
      </c>
      <c r="G1792" s="290" t="s">
        <v>6112</v>
      </c>
      <c r="H1792" s="288">
        <v>1210</v>
      </c>
      <c r="I1792" s="85"/>
      <c r="J1792" s="85"/>
      <c r="K1792" s="308" t="s">
        <v>7965</v>
      </c>
      <c r="L1792" s="300" t="s">
        <v>6113</v>
      </c>
      <c r="M1792" s="44"/>
    </row>
    <row r="1793" spans="1:13" s="237" customFormat="1" ht="39.75" customHeight="1">
      <c r="A1793" s="232">
        <v>151</v>
      </c>
      <c r="B1793" s="238"/>
      <c r="C1793" s="290" t="s">
        <v>6114</v>
      </c>
      <c r="D1793" s="290" t="s">
        <v>8442</v>
      </c>
      <c r="E1793" s="307" t="s">
        <v>6115</v>
      </c>
      <c r="F1793" s="307" t="s">
        <v>6116</v>
      </c>
      <c r="G1793" s="290" t="s">
        <v>6117</v>
      </c>
      <c r="H1793" s="288">
        <v>6736</v>
      </c>
      <c r="I1793" s="85"/>
      <c r="J1793" s="85"/>
      <c r="K1793" s="308" t="s">
        <v>7965</v>
      </c>
      <c r="L1793" s="300" t="s">
        <v>6118</v>
      </c>
      <c r="M1793" s="44"/>
    </row>
    <row r="1794" spans="1:13" s="237" customFormat="1" ht="39.75" customHeight="1">
      <c r="A1794" s="232">
        <v>152</v>
      </c>
      <c r="B1794" s="238"/>
      <c r="C1794" s="290" t="s">
        <v>6119</v>
      </c>
      <c r="D1794" s="290" t="s">
        <v>6120</v>
      </c>
      <c r="E1794" s="307" t="s">
        <v>6121</v>
      </c>
      <c r="F1794" s="307" t="s">
        <v>6122</v>
      </c>
      <c r="G1794" s="290" t="s">
        <v>6123</v>
      </c>
      <c r="H1794" s="288">
        <v>1757</v>
      </c>
      <c r="I1794" s="85"/>
      <c r="J1794" s="85"/>
      <c r="K1794" s="308" t="s">
        <v>7965</v>
      </c>
      <c r="L1794" s="300" t="s">
        <v>6124</v>
      </c>
      <c r="M1794" s="44"/>
    </row>
    <row r="1795" spans="1:13" s="237" customFormat="1" ht="39.75" customHeight="1">
      <c r="A1795" s="232">
        <v>153</v>
      </c>
      <c r="B1795" s="238"/>
      <c r="C1795" s="290" t="s">
        <v>6125</v>
      </c>
      <c r="D1795" s="290" t="s">
        <v>8442</v>
      </c>
      <c r="E1795" s="307" t="s">
        <v>6126</v>
      </c>
      <c r="F1795" s="307" t="s">
        <v>6127</v>
      </c>
      <c r="G1795" s="290" t="s">
        <v>6128</v>
      </c>
      <c r="H1795" s="288">
        <v>4000</v>
      </c>
      <c r="I1795" s="85"/>
      <c r="J1795" s="85"/>
      <c r="K1795" s="308" t="s">
        <v>6129</v>
      </c>
      <c r="L1795" s="300" t="s">
        <v>6130</v>
      </c>
      <c r="M1795" s="44"/>
    </row>
    <row r="1796" spans="1:13" s="237" customFormat="1" ht="39.75" customHeight="1">
      <c r="A1796" s="232">
        <v>154</v>
      </c>
      <c r="B1796" s="238"/>
      <c r="C1796" s="290" t="s">
        <v>6131</v>
      </c>
      <c r="D1796" s="290" t="s">
        <v>6132</v>
      </c>
      <c r="E1796" s="307" t="s">
        <v>6133</v>
      </c>
      <c r="F1796" s="307" t="s">
        <v>6134</v>
      </c>
      <c r="G1796" s="290" t="s">
        <v>6135</v>
      </c>
      <c r="H1796" s="288">
        <v>8000</v>
      </c>
      <c r="I1796" s="85"/>
      <c r="J1796" s="85"/>
      <c r="K1796" s="308" t="s">
        <v>6129</v>
      </c>
      <c r="L1796" s="300" t="s">
        <v>6136</v>
      </c>
      <c r="M1796" s="44"/>
    </row>
    <row r="1797" spans="1:13" s="237" customFormat="1" ht="39.75" customHeight="1">
      <c r="A1797" s="232">
        <v>155</v>
      </c>
      <c r="B1797" s="238"/>
      <c r="C1797" s="290" t="s">
        <v>6137</v>
      </c>
      <c r="D1797" s="290" t="s">
        <v>6138</v>
      </c>
      <c r="E1797" s="307" t="s">
        <v>6139</v>
      </c>
      <c r="F1797" s="307" t="s">
        <v>6140</v>
      </c>
      <c r="G1797" s="290" t="s">
        <v>6141</v>
      </c>
      <c r="H1797" s="288">
        <v>6200</v>
      </c>
      <c r="I1797" s="85"/>
      <c r="J1797" s="85"/>
      <c r="K1797" s="308" t="s">
        <v>7254</v>
      </c>
      <c r="L1797" s="300" t="s">
        <v>7255</v>
      </c>
      <c r="M1797" s="44"/>
    </row>
    <row r="1798" spans="1:13" s="237" customFormat="1" ht="39.75" customHeight="1">
      <c r="A1798" s="232">
        <v>156</v>
      </c>
      <c r="B1798" s="238"/>
      <c r="C1798" s="290" t="s">
        <v>7256</v>
      </c>
      <c r="D1798" s="290" t="s">
        <v>7257</v>
      </c>
      <c r="E1798" s="307" t="s">
        <v>7258</v>
      </c>
      <c r="F1798" s="307" t="s">
        <v>7259</v>
      </c>
      <c r="G1798" s="290" t="s">
        <v>7260</v>
      </c>
      <c r="H1798" s="288">
        <v>3200</v>
      </c>
      <c r="I1798" s="85"/>
      <c r="J1798" s="85"/>
      <c r="K1798" s="308" t="s">
        <v>7261</v>
      </c>
      <c r="L1798" s="300" t="s">
        <v>7262</v>
      </c>
      <c r="M1798" s="44"/>
    </row>
    <row r="1799" spans="1:13" s="237" customFormat="1" ht="39.75" customHeight="1">
      <c r="A1799" s="232">
        <v>157</v>
      </c>
      <c r="B1799" s="238"/>
      <c r="C1799" s="290" t="s">
        <v>4588</v>
      </c>
      <c r="D1799" s="290" t="s">
        <v>7263</v>
      </c>
      <c r="E1799" s="307" t="s">
        <v>7264</v>
      </c>
      <c r="F1799" s="307" t="s">
        <v>7265</v>
      </c>
      <c r="G1799" s="290" t="s">
        <v>8000</v>
      </c>
      <c r="H1799" s="288">
        <v>400</v>
      </c>
      <c r="I1799" s="85"/>
      <c r="J1799" s="85"/>
      <c r="K1799" s="308" t="s">
        <v>7261</v>
      </c>
      <c r="L1799" s="300" t="s">
        <v>7266</v>
      </c>
      <c r="M1799" s="44"/>
    </row>
    <row r="1800" spans="1:13" s="237" customFormat="1" ht="39.75" customHeight="1">
      <c r="A1800" s="232">
        <v>158</v>
      </c>
      <c r="B1800" s="238"/>
      <c r="C1800" s="290" t="s">
        <v>7267</v>
      </c>
      <c r="D1800" s="290" t="s">
        <v>7268</v>
      </c>
      <c r="E1800" s="307" t="s">
        <v>7269</v>
      </c>
      <c r="F1800" s="307" t="s">
        <v>7270</v>
      </c>
      <c r="G1800" s="290" t="s">
        <v>7271</v>
      </c>
      <c r="H1800" s="288">
        <v>866</v>
      </c>
      <c r="I1800" s="85"/>
      <c r="J1800" s="85"/>
      <c r="K1800" s="308" t="s">
        <v>7272</v>
      </c>
      <c r="L1800" s="300" t="s">
        <v>7273</v>
      </c>
      <c r="M1800" s="44"/>
    </row>
    <row r="1801" spans="1:13" s="237" customFormat="1" ht="39.75" customHeight="1">
      <c r="A1801" s="232">
        <v>159</v>
      </c>
      <c r="B1801" s="238"/>
      <c r="C1801" s="290" t="s">
        <v>7170</v>
      </c>
      <c r="D1801" s="290" t="s">
        <v>6138</v>
      </c>
      <c r="E1801" s="307" t="s">
        <v>7274</v>
      </c>
      <c r="F1801" s="307" t="s">
        <v>7275</v>
      </c>
      <c r="G1801" s="290" t="s">
        <v>7276</v>
      </c>
      <c r="H1801" s="288">
        <v>5000</v>
      </c>
      <c r="I1801" s="85"/>
      <c r="J1801" s="85"/>
      <c r="K1801" s="308" t="s">
        <v>7614</v>
      </c>
      <c r="L1801" s="300" t="s">
        <v>7277</v>
      </c>
      <c r="M1801" s="44"/>
    </row>
    <row r="1802" spans="1:13" s="237" customFormat="1" ht="39.75" customHeight="1">
      <c r="A1802" s="232">
        <v>160</v>
      </c>
      <c r="B1802" s="238"/>
      <c r="C1802" s="290" t="s">
        <v>7278</v>
      </c>
      <c r="D1802" s="290" t="s">
        <v>7257</v>
      </c>
      <c r="E1802" s="307" t="s">
        <v>7279</v>
      </c>
      <c r="F1802" s="307" t="s">
        <v>7280</v>
      </c>
      <c r="G1802" s="290" t="s">
        <v>7281</v>
      </c>
      <c r="H1802" s="288">
        <v>12200</v>
      </c>
      <c r="I1802" s="85"/>
      <c r="J1802" s="85"/>
      <c r="K1802" s="308" t="s">
        <v>7272</v>
      </c>
      <c r="L1802" s="300" t="s">
        <v>7282</v>
      </c>
      <c r="M1802" s="44"/>
    </row>
    <row r="1803" spans="1:13" s="237" customFormat="1" ht="39.75" customHeight="1">
      <c r="A1803" s="232">
        <v>161</v>
      </c>
      <c r="B1803" s="238"/>
      <c r="C1803" s="290" t="s">
        <v>7283</v>
      </c>
      <c r="D1803" s="290" t="s">
        <v>7284</v>
      </c>
      <c r="E1803" s="307" t="s">
        <v>7285</v>
      </c>
      <c r="F1803" s="307" t="s">
        <v>7286</v>
      </c>
      <c r="G1803" s="290" t="s">
        <v>6141</v>
      </c>
      <c r="H1803" s="288">
        <v>6200</v>
      </c>
      <c r="I1803" s="85"/>
      <c r="J1803" s="85"/>
      <c r="K1803" s="308" t="s">
        <v>7287</v>
      </c>
      <c r="L1803" s="300" t="s">
        <v>7288</v>
      </c>
      <c r="M1803" s="44"/>
    </row>
    <row r="1804" spans="1:13" s="237" customFormat="1" ht="39.75" customHeight="1">
      <c r="A1804" s="232">
        <v>162</v>
      </c>
      <c r="B1804" s="238"/>
      <c r="C1804" s="259" t="s">
        <v>7289</v>
      </c>
      <c r="D1804" s="259" t="s">
        <v>7290</v>
      </c>
      <c r="E1804" s="239" t="s">
        <v>7291</v>
      </c>
      <c r="F1804" s="260" t="s">
        <v>7292</v>
      </c>
      <c r="G1804" s="259" t="s">
        <v>7293</v>
      </c>
      <c r="H1804" s="261">
        <v>32575</v>
      </c>
      <c r="I1804" s="238"/>
      <c r="J1804" s="238"/>
      <c r="K1804" s="262" t="s">
        <v>5379</v>
      </c>
      <c r="L1804" s="239" t="s">
        <v>7294</v>
      </c>
      <c r="M1804" s="44"/>
    </row>
    <row r="1805" spans="1:13" s="237" customFormat="1" ht="39.75" customHeight="1">
      <c r="A1805" s="44"/>
      <c r="B1805" s="44"/>
      <c r="C1805" s="233" t="s">
        <v>7295</v>
      </c>
      <c r="D1805" s="233" t="s">
        <v>7296</v>
      </c>
      <c r="E1805" s="315" t="s">
        <v>7297</v>
      </c>
      <c r="F1805" s="376" t="s">
        <v>7298</v>
      </c>
      <c r="G1805" s="233" t="s">
        <v>7299</v>
      </c>
      <c r="H1805" s="316">
        <v>227858</v>
      </c>
      <c r="I1805" s="44"/>
      <c r="J1805" s="44"/>
      <c r="K1805" s="377" t="s">
        <v>7300</v>
      </c>
      <c r="L1805" s="378" t="s">
        <v>7301</v>
      </c>
      <c r="M1805" s="44"/>
    </row>
    <row r="1806" spans="1:13" s="237" customFormat="1" ht="39.75" customHeight="1">
      <c r="A1806" s="44"/>
      <c r="B1806" s="44"/>
      <c r="C1806" s="233" t="s">
        <v>7302</v>
      </c>
      <c r="D1806" s="233" t="s">
        <v>7296</v>
      </c>
      <c r="E1806" s="315" t="s">
        <v>7297</v>
      </c>
      <c r="F1806" s="376"/>
      <c r="G1806" s="233" t="s">
        <v>7299</v>
      </c>
      <c r="H1806" s="316">
        <v>91399</v>
      </c>
      <c r="I1806" s="44"/>
      <c r="J1806" s="44"/>
      <c r="K1806" s="377"/>
      <c r="L1806" s="378"/>
      <c r="M1806" s="44"/>
    </row>
    <row r="1807" spans="1:13" s="317" customFormat="1" ht="39.75" customHeight="1">
      <c r="A1807" s="44"/>
      <c r="B1807" s="44"/>
      <c r="C1807" s="233" t="s">
        <v>7303</v>
      </c>
      <c r="D1807" s="233" t="s">
        <v>7296</v>
      </c>
      <c r="E1807" s="315" t="s">
        <v>7297</v>
      </c>
      <c r="F1807" s="376"/>
      <c r="G1807" s="233" t="s">
        <v>7299</v>
      </c>
      <c r="H1807" s="316">
        <v>82982</v>
      </c>
      <c r="I1807" s="44"/>
      <c r="J1807" s="44"/>
      <c r="K1807" s="377"/>
      <c r="L1807" s="378"/>
      <c r="M1807" s="44"/>
    </row>
    <row r="1808" spans="1:13" s="4" customFormat="1" ht="25.5">
      <c r="A1808" s="371">
        <v>8</v>
      </c>
      <c r="B1808" s="372" t="s">
        <v>3569</v>
      </c>
      <c r="C1808" s="373"/>
      <c r="D1808" s="373"/>
      <c r="E1808" s="373"/>
      <c r="F1808" s="373"/>
      <c r="G1808" s="373"/>
      <c r="H1808" s="374">
        <f>+SUM(H1809:H2071)</f>
        <v>2934802</v>
      </c>
      <c r="I1808" s="374">
        <f>+SUM(I1809:I2071)</f>
        <v>0</v>
      </c>
      <c r="J1808" s="374">
        <f>+SUM(J1809:J2071)</f>
        <v>0</v>
      </c>
      <c r="K1808" s="373"/>
      <c r="L1808" s="375"/>
      <c r="M1808" s="375"/>
    </row>
    <row r="1809" spans="1:13" s="145" customFormat="1" ht="14.25" customHeight="1">
      <c r="A1809" s="3">
        <v>1</v>
      </c>
      <c r="B1809" s="149"/>
      <c r="C1809" s="150" t="s">
        <v>4609</v>
      </c>
      <c r="D1809" s="32" t="s">
        <v>4610</v>
      </c>
      <c r="E1809" s="32" t="s">
        <v>4611</v>
      </c>
      <c r="F1809" s="32" t="s">
        <v>4612</v>
      </c>
      <c r="G1809" s="32" t="s">
        <v>4613</v>
      </c>
      <c r="H1809" s="220">
        <v>3200</v>
      </c>
      <c r="I1809" s="194"/>
      <c r="J1809" s="194"/>
      <c r="K1809" s="151">
        <v>42628</v>
      </c>
      <c r="L1809" s="151">
        <v>42271</v>
      </c>
      <c r="M1809" s="2"/>
    </row>
    <row r="1810" spans="1:13" s="145" customFormat="1" ht="14.25" customHeight="1">
      <c r="A1810" s="3">
        <v>2</v>
      </c>
      <c r="B1810" s="149"/>
      <c r="C1810" s="150" t="s">
        <v>4614</v>
      </c>
      <c r="D1810" s="32" t="s">
        <v>4610</v>
      </c>
      <c r="E1810" s="32" t="s">
        <v>4615</v>
      </c>
      <c r="F1810" s="32" t="s">
        <v>4616</v>
      </c>
      <c r="G1810" s="32" t="s">
        <v>4617</v>
      </c>
      <c r="H1810" s="220">
        <v>7000</v>
      </c>
      <c r="I1810" s="194"/>
      <c r="J1810" s="194"/>
      <c r="K1810" s="151">
        <v>42639</v>
      </c>
      <c r="L1810" s="151">
        <v>42274</v>
      </c>
      <c r="M1810" s="2"/>
    </row>
    <row r="1811" spans="1:13" s="145" customFormat="1" ht="14.25" customHeight="1">
      <c r="A1811" s="3">
        <v>3</v>
      </c>
      <c r="B1811" s="149"/>
      <c r="C1811" s="150" t="s">
        <v>4618</v>
      </c>
      <c r="D1811" s="32" t="s">
        <v>4610</v>
      </c>
      <c r="E1811" s="32" t="s">
        <v>4619</v>
      </c>
      <c r="F1811" s="32" t="s">
        <v>4620</v>
      </c>
      <c r="G1811" s="32" t="s">
        <v>4613</v>
      </c>
      <c r="H1811" s="220">
        <v>7000</v>
      </c>
      <c r="I1811" s="194"/>
      <c r="J1811" s="194"/>
      <c r="K1811" s="151">
        <v>42628</v>
      </c>
      <c r="L1811" s="151">
        <v>42633</v>
      </c>
      <c r="M1811" s="2"/>
    </row>
    <row r="1812" spans="1:13" s="145" customFormat="1" ht="14.25" customHeight="1">
      <c r="A1812" s="3">
        <v>4</v>
      </c>
      <c r="B1812" s="149"/>
      <c r="C1812" s="150" t="s">
        <v>4621</v>
      </c>
      <c r="D1812" s="32" t="s">
        <v>4610</v>
      </c>
      <c r="E1812" s="32" t="s">
        <v>4622</v>
      </c>
      <c r="F1812" s="32" t="s">
        <v>4623</v>
      </c>
      <c r="G1812" s="32" t="s">
        <v>4613</v>
      </c>
      <c r="H1812" s="220">
        <v>4200</v>
      </c>
      <c r="I1812" s="194"/>
      <c r="J1812" s="194"/>
      <c r="K1812" s="151">
        <v>42628</v>
      </c>
      <c r="L1812" s="151">
        <v>42633</v>
      </c>
      <c r="M1812" s="2"/>
    </row>
    <row r="1813" spans="1:13" s="145" customFormat="1" ht="14.25" customHeight="1">
      <c r="A1813" s="3">
        <v>5</v>
      </c>
      <c r="B1813" s="149"/>
      <c r="C1813" s="150" t="s">
        <v>4624</v>
      </c>
      <c r="D1813" s="32" t="s">
        <v>4610</v>
      </c>
      <c r="E1813" s="32" t="s">
        <v>4625</v>
      </c>
      <c r="F1813" s="32" t="s">
        <v>4626</v>
      </c>
      <c r="G1813" s="32" t="s">
        <v>4627</v>
      </c>
      <c r="H1813" s="220">
        <v>5750</v>
      </c>
      <c r="I1813" s="194"/>
      <c r="J1813" s="194"/>
      <c r="K1813" s="151">
        <v>42628</v>
      </c>
      <c r="L1813" s="151">
        <v>42271</v>
      </c>
      <c r="M1813" s="3"/>
    </row>
    <row r="1814" spans="1:13" s="145" customFormat="1" ht="14.25" customHeight="1">
      <c r="A1814" s="3">
        <v>6</v>
      </c>
      <c r="B1814" s="149"/>
      <c r="C1814" s="150" t="s">
        <v>4628</v>
      </c>
      <c r="D1814" s="32" t="s">
        <v>4610</v>
      </c>
      <c r="E1814" s="32" t="s">
        <v>4629</v>
      </c>
      <c r="F1814" s="32" t="s">
        <v>4630</v>
      </c>
      <c r="G1814" s="32" t="s">
        <v>4613</v>
      </c>
      <c r="H1814" s="220">
        <v>5200</v>
      </c>
      <c r="I1814" s="194"/>
      <c r="J1814" s="194"/>
      <c r="K1814" s="151">
        <v>42628</v>
      </c>
      <c r="L1814" s="151">
        <v>42271</v>
      </c>
      <c r="M1814" s="3"/>
    </row>
    <row r="1815" spans="1:13" s="145" customFormat="1" ht="14.25" customHeight="1">
      <c r="A1815" s="3">
        <v>7</v>
      </c>
      <c r="B1815" s="149"/>
      <c r="C1815" s="150" t="s">
        <v>4631</v>
      </c>
      <c r="D1815" s="32" t="s">
        <v>4610</v>
      </c>
      <c r="E1815" s="32" t="s">
        <v>4632</v>
      </c>
      <c r="F1815" s="32" t="s">
        <v>4633</v>
      </c>
      <c r="G1815" s="32" t="s">
        <v>4613</v>
      </c>
      <c r="H1815" s="220">
        <v>120000</v>
      </c>
      <c r="I1815" s="194"/>
      <c r="J1815" s="194"/>
      <c r="K1815" s="151">
        <v>42628</v>
      </c>
      <c r="L1815" s="151">
        <v>42271</v>
      </c>
      <c r="M1815" s="3"/>
    </row>
    <row r="1816" spans="1:13" s="145" customFormat="1" ht="14.25" customHeight="1">
      <c r="A1816" s="3">
        <v>8</v>
      </c>
      <c r="B1816" s="149"/>
      <c r="C1816" s="150" t="s">
        <v>4634</v>
      </c>
      <c r="D1816" s="32" t="s">
        <v>4610</v>
      </c>
      <c r="E1816" s="32" t="s">
        <v>4635</v>
      </c>
      <c r="F1816" s="32" t="s">
        <v>4636</v>
      </c>
      <c r="G1816" s="32" t="s">
        <v>4613</v>
      </c>
      <c r="H1816" s="220">
        <v>11500</v>
      </c>
      <c r="I1816" s="194"/>
      <c r="J1816" s="194"/>
      <c r="K1816" s="151">
        <v>42628</v>
      </c>
      <c r="L1816" s="151">
        <v>42271</v>
      </c>
      <c r="M1816" s="3"/>
    </row>
    <row r="1817" spans="1:13" s="147" customFormat="1" ht="14.25" customHeight="1">
      <c r="A1817" s="32">
        <v>9</v>
      </c>
      <c r="B1817" s="153"/>
      <c r="C1817" s="154" t="s">
        <v>4637</v>
      </c>
      <c r="D1817" s="32" t="s">
        <v>4638</v>
      </c>
      <c r="E1817" s="32" t="s">
        <v>4639</v>
      </c>
      <c r="F1817" s="32" t="s">
        <v>4640</v>
      </c>
      <c r="G1817" s="32" t="s">
        <v>4613</v>
      </c>
      <c r="H1817" s="220">
        <v>20050</v>
      </c>
      <c r="I1817" s="194"/>
      <c r="J1817" s="194"/>
      <c r="K1817" s="151">
        <v>42633</v>
      </c>
      <c r="L1817" s="151">
        <v>42271</v>
      </c>
      <c r="M1817" s="32"/>
    </row>
    <row r="1818" spans="1:13" s="147" customFormat="1" ht="14.25" customHeight="1">
      <c r="A1818" s="32">
        <v>10</v>
      </c>
      <c r="B1818" s="153"/>
      <c r="C1818" s="154" t="s">
        <v>4641</v>
      </c>
      <c r="D1818" s="32" t="s">
        <v>4638</v>
      </c>
      <c r="E1818" s="32" t="s">
        <v>4642</v>
      </c>
      <c r="F1818" s="32" t="s">
        <v>4643</v>
      </c>
      <c r="G1818" s="32" t="s">
        <v>4613</v>
      </c>
      <c r="H1818" s="220">
        <v>3200</v>
      </c>
      <c r="I1818" s="194"/>
      <c r="J1818" s="194"/>
      <c r="K1818" s="151">
        <v>42633</v>
      </c>
      <c r="L1818" s="151">
        <v>42633</v>
      </c>
      <c r="M1818" s="32"/>
    </row>
    <row r="1819" spans="1:13" s="147" customFormat="1" ht="14.25" customHeight="1">
      <c r="A1819" s="32">
        <v>11</v>
      </c>
      <c r="B1819" s="153"/>
      <c r="C1819" s="154" t="s">
        <v>4644</v>
      </c>
      <c r="D1819" s="32" t="s">
        <v>4638</v>
      </c>
      <c r="E1819" s="32" t="s">
        <v>4642</v>
      </c>
      <c r="F1819" s="32" t="s">
        <v>4645</v>
      </c>
      <c r="G1819" s="32" t="s">
        <v>4613</v>
      </c>
      <c r="H1819" s="220">
        <v>3200</v>
      </c>
      <c r="I1819" s="194"/>
      <c r="J1819" s="194"/>
      <c r="K1819" s="151">
        <v>42633</v>
      </c>
      <c r="L1819" s="151">
        <v>42633</v>
      </c>
      <c r="M1819" s="32"/>
    </row>
    <row r="1820" spans="1:13" s="147" customFormat="1" ht="14.25" customHeight="1">
      <c r="A1820" s="32">
        <v>12</v>
      </c>
      <c r="B1820" s="153"/>
      <c r="C1820" s="154" t="s">
        <v>4646</v>
      </c>
      <c r="D1820" s="32" t="s">
        <v>4638</v>
      </c>
      <c r="E1820" s="32" t="s">
        <v>4647</v>
      </c>
      <c r="F1820" s="32" t="s">
        <v>4648</v>
      </c>
      <c r="G1820" s="32" t="s">
        <v>4613</v>
      </c>
      <c r="H1820" s="220">
        <v>3200</v>
      </c>
      <c r="I1820" s="194"/>
      <c r="J1820" s="194"/>
      <c r="K1820" s="151">
        <v>42633</v>
      </c>
      <c r="L1820" s="151">
        <v>42633</v>
      </c>
      <c r="M1820" s="32"/>
    </row>
    <row r="1821" spans="1:13" s="147" customFormat="1" ht="14.25" customHeight="1">
      <c r="A1821" s="32">
        <v>13</v>
      </c>
      <c r="B1821" s="153"/>
      <c r="C1821" s="154" t="s">
        <v>4649</v>
      </c>
      <c r="D1821" s="32" t="s">
        <v>4638</v>
      </c>
      <c r="E1821" s="32" t="s">
        <v>4647</v>
      </c>
      <c r="F1821" s="32" t="s">
        <v>4650</v>
      </c>
      <c r="G1821" s="32" t="s">
        <v>4613</v>
      </c>
      <c r="H1821" s="220">
        <v>3000</v>
      </c>
      <c r="I1821" s="194"/>
      <c r="J1821" s="194"/>
      <c r="K1821" s="151">
        <v>42633</v>
      </c>
      <c r="L1821" s="151">
        <v>42633</v>
      </c>
      <c r="M1821" s="32"/>
    </row>
    <row r="1822" spans="1:13" s="147" customFormat="1" ht="14.25" customHeight="1">
      <c r="A1822" s="32">
        <v>14</v>
      </c>
      <c r="B1822" s="153"/>
      <c r="C1822" s="154" t="s">
        <v>4651</v>
      </c>
      <c r="D1822" s="32" t="s">
        <v>4638</v>
      </c>
      <c r="E1822" s="32" t="s">
        <v>4647</v>
      </c>
      <c r="F1822" s="32" t="s">
        <v>4648</v>
      </c>
      <c r="G1822" s="32" t="s">
        <v>4613</v>
      </c>
      <c r="H1822" s="220">
        <v>3000</v>
      </c>
      <c r="I1822" s="194"/>
      <c r="J1822" s="194"/>
      <c r="K1822" s="151">
        <v>42633</v>
      </c>
      <c r="L1822" s="151">
        <v>42633</v>
      </c>
      <c r="M1822" s="32"/>
    </row>
    <row r="1823" spans="1:13" s="147" customFormat="1" ht="14.25" customHeight="1">
      <c r="A1823" s="32">
        <v>15</v>
      </c>
      <c r="B1823" s="153"/>
      <c r="C1823" s="154" t="s">
        <v>4652</v>
      </c>
      <c r="D1823" s="32" t="s">
        <v>4638</v>
      </c>
      <c r="E1823" s="32" t="s">
        <v>4653</v>
      </c>
      <c r="F1823" s="32" t="s">
        <v>4654</v>
      </c>
      <c r="G1823" s="32" t="s">
        <v>4613</v>
      </c>
      <c r="H1823" s="220">
        <v>4000</v>
      </c>
      <c r="I1823" s="194"/>
      <c r="J1823" s="194"/>
      <c r="K1823" s="151">
        <v>42633</v>
      </c>
      <c r="L1823" s="151">
        <v>42633</v>
      </c>
      <c r="M1823" s="32"/>
    </row>
    <row r="1824" spans="1:13" s="147" customFormat="1" ht="14.25" customHeight="1">
      <c r="A1824" s="32">
        <v>16</v>
      </c>
      <c r="B1824" s="153"/>
      <c r="C1824" s="154" t="s">
        <v>4655</v>
      </c>
      <c r="D1824" s="32" t="s">
        <v>4638</v>
      </c>
      <c r="E1824" s="32" t="s">
        <v>4656</v>
      </c>
      <c r="F1824" s="32" t="s">
        <v>4657</v>
      </c>
      <c r="G1824" s="32" t="s">
        <v>4613</v>
      </c>
      <c r="H1824" s="220">
        <v>5200</v>
      </c>
      <c r="I1824" s="194"/>
      <c r="J1824" s="194"/>
      <c r="K1824" s="151">
        <v>42633</v>
      </c>
      <c r="L1824" s="151">
        <v>42271</v>
      </c>
      <c r="M1824" s="32"/>
    </row>
    <row r="1825" spans="1:13" s="147" customFormat="1" ht="14.25" customHeight="1">
      <c r="A1825" s="32">
        <v>17</v>
      </c>
      <c r="B1825" s="153"/>
      <c r="C1825" s="154" t="s">
        <v>4658</v>
      </c>
      <c r="D1825" s="32" t="s">
        <v>4638</v>
      </c>
      <c r="E1825" s="32" t="s">
        <v>4659</v>
      </c>
      <c r="F1825" s="32" t="s">
        <v>4660</v>
      </c>
      <c r="G1825" s="32" t="s">
        <v>4613</v>
      </c>
      <c r="H1825" s="220">
        <v>5000</v>
      </c>
      <c r="I1825" s="194"/>
      <c r="J1825" s="194"/>
      <c r="K1825" s="151">
        <v>42633</v>
      </c>
      <c r="L1825" s="151">
        <v>42271</v>
      </c>
      <c r="M1825" s="32"/>
    </row>
    <row r="1826" spans="1:13" s="147" customFormat="1" ht="14.25" customHeight="1">
      <c r="A1826" s="32">
        <v>18</v>
      </c>
      <c r="B1826" s="153"/>
      <c r="C1826" s="154" t="s">
        <v>4661</v>
      </c>
      <c r="D1826" s="32" t="s">
        <v>4638</v>
      </c>
      <c r="E1826" s="32" t="s">
        <v>4662</v>
      </c>
      <c r="F1826" s="32" t="s">
        <v>4663</v>
      </c>
      <c r="G1826" s="32" t="s">
        <v>4613</v>
      </c>
      <c r="H1826" s="220">
        <v>9200</v>
      </c>
      <c r="I1826" s="194"/>
      <c r="J1826" s="194"/>
      <c r="K1826" s="151">
        <v>42633</v>
      </c>
      <c r="L1826" s="151">
        <v>42271</v>
      </c>
      <c r="M1826" s="32"/>
    </row>
    <row r="1827" spans="1:13" s="147" customFormat="1" ht="14.25" customHeight="1">
      <c r="A1827" s="32">
        <v>19</v>
      </c>
      <c r="B1827" s="153"/>
      <c r="C1827" s="154" t="s">
        <v>4664</v>
      </c>
      <c r="D1827" s="32" t="s">
        <v>4638</v>
      </c>
      <c r="E1827" s="32" t="s">
        <v>4665</v>
      </c>
      <c r="F1827" s="32" t="s">
        <v>4666</v>
      </c>
      <c r="G1827" s="32" t="s">
        <v>4613</v>
      </c>
      <c r="H1827" s="220">
        <v>980</v>
      </c>
      <c r="I1827" s="194"/>
      <c r="J1827" s="194"/>
      <c r="K1827" s="151">
        <v>42633</v>
      </c>
      <c r="L1827" s="151">
        <v>42271</v>
      </c>
      <c r="M1827" s="32"/>
    </row>
    <row r="1828" spans="1:13" s="147" customFormat="1" ht="14.25" customHeight="1">
      <c r="A1828" s="32">
        <v>20</v>
      </c>
      <c r="B1828" s="153"/>
      <c r="C1828" s="154" t="s">
        <v>4667</v>
      </c>
      <c r="D1828" s="32" t="s">
        <v>4638</v>
      </c>
      <c r="E1828" s="32" t="s">
        <v>4668</v>
      </c>
      <c r="F1828" s="32" t="s">
        <v>4669</v>
      </c>
      <c r="G1828" s="32" t="s">
        <v>4670</v>
      </c>
      <c r="H1828" s="220">
        <v>111647</v>
      </c>
      <c r="I1828" s="194"/>
      <c r="J1828" s="194"/>
      <c r="K1828" s="151">
        <v>42633</v>
      </c>
      <c r="L1828" s="151">
        <v>42271</v>
      </c>
      <c r="M1828" s="32"/>
    </row>
    <row r="1829" spans="1:13" s="147" customFormat="1" ht="14.25" customHeight="1">
      <c r="A1829" s="32">
        <v>21</v>
      </c>
      <c r="B1829" s="153"/>
      <c r="C1829" s="154" t="s">
        <v>4671</v>
      </c>
      <c r="D1829" s="32" t="s">
        <v>4638</v>
      </c>
      <c r="E1829" s="32" t="s">
        <v>4672</v>
      </c>
      <c r="F1829" s="32" t="s">
        <v>4673</v>
      </c>
      <c r="G1829" s="32" t="s">
        <v>4613</v>
      </c>
      <c r="H1829" s="220">
        <v>36228</v>
      </c>
      <c r="I1829" s="194"/>
      <c r="J1829" s="194"/>
      <c r="K1829" s="151">
        <v>42633</v>
      </c>
      <c r="L1829" s="151">
        <v>42271</v>
      </c>
      <c r="M1829" s="32"/>
    </row>
    <row r="1830" spans="1:13" s="145" customFormat="1" ht="14.25" customHeight="1">
      <c r="A1830" s="3">
        <v>22</v>
      </c>
      <c r="B1830" s="153"/>
      <c r="C1830" s="154" t="s">
        <v>4674</v>
      </c>
      <c r="D1830" s="32" t="s">
        <v>4675</v>
      </c>
      <c r="E1830" s="32" t="s">
        <v>4676</v>
      </c>
      <c r="F1830" s="32" t="s">
        <v>4677</v>
      </c>
      <c r="G1830" s="32" t="s">
        <v>4613</v>
      </c>
      <c r="H1830" s="221">
        <v>2000</v>
      </c>
      <c r="I1830" s="195"/>
      <c r="J1830" s="195"/>
      <c r="K1830" s="155">
        <v>42639</v>
      </c>
      <c r="L1830" s="155">
        <v>42274</v>
      </c>
      <c r="M1830" s="3"/>
    </row>
    <row r="1831" spans="1:13" s="145" customFormat="1" ht="14.25" customHeight="1">
      <c r="A1831" s="3">
        <v>23</v>
      </c>
      <c r="B1831" s="153"/>
      <c r="C1831" s="154" t="s">
        <v>4678</v>
      </c>
      <c r="D1831" s="32" t="s">
        <v>4675</v>
      </c>
      <c r="E1831" s="32" t="s">
        <v>4679</v>
      </c>
      <c r="F1831" s="32" t="s">
        <v>4680</v>
      </c>
      <c r="G1831" s="32" t="s">
        <v>4613</v>
      </c>
      <c r="H1831" s="221">
        <v>5000</v>
      </c>
      <c r="I1831" s="195"/>
      <c r="J1831" s="195"/>
      <c r="K1831" s="155">
        <v>42639</v>
      </c>
      <c r="L1831" s="155">
        <v>42271</v>
      </c>
      <c r="M1831" s="3"/>
    </row>
    <row r="1832" spans="1:13" s="145" customFormat="1" ht="14.25" customHeight="1">
      <c r="A1832" s="3">
        <v>24</v>
      </c>
      <c r="B1832" s="153"/>
      <c r="C1832" s="154" t="s">
        <v>4681</v>
      </c>
      <c r="D1832" s="32" t="s">
        <v>4675</v>
      </c>
      <c r="E1832" s="32" t="s">
        <v>4682</v>
      </c>
      <c r="F1832" s="32" t="s">
        <v>4683</v>
      </c>
      <c r="G1832" s="32" t="s">
        <v>4613</v>
      </c>
      <c r="H1832" s="221">
        <v>4200</v>
      </c>
      <c r="I1832" s="195"/>
      <c r="J1832" s="195"/>
      <c r="K1832" s="155">
        <v>42639</v>
      </c>
      <c r="L1832" s="155">
        <v>42271</v>
      </c>
      <c r="M1832" s="3"/>
    </row>
    <row r="1833" spans="1:13" s="145" customFormat="1" ht="14.25" customHeight="1">
      <c r="A1833" s="3">
        <v>25</v>
      </c>
      <c r="B1833" s="153"/>
      <c r="C1833" s="154" t="s">
        <v>4684</v>
      </c>
      <c r="D1833" s="32" t="s">
        <v>4675</v>
      </c>
      <c r="E1833" s="32" t="s">
        <v>4685</v>
      </c>
      <c r="F1833" s="32" t="s">
        <v>4686</v>
      </c>
      <c r="G1833" s="32" t="s">
        <v>4613</v>
      </c>
      <c r="H1833" s="221">
        <v>10200</v>
      </c>
      <c r="I1833" s="195"/>
      <c r="J1833" s="195"/>
      <c r="K1833" s="155">
        <v>42639</v>
      </c>
      <c r="L1833" s="155">
        <v>42271</v>
      </c>
      <c r="M1833" s="3"/>
    </row>
    <row r="1834" spans="1:13" s="145" customFormat="1" ht="14.25" customHeight="1">
      <c r="A1834" s="3">
        <v>26</v>
      </c>
      <c r="B1834" s="153"/>
      <c r="C1834" s="154" t="s">
        <v>4687</v>
      </c>
      <c r="D1834" s="32" t="s">
        <v>4675</v>
      </c>
      <c r="E1834" s="32" t="s">
        <v>4688</v>
      </c>
      <c r="F1834" s="32" t="s">
        <v>4689</v>
      </c>
      <c r="G1834" s="32" t="s">
        <v>4613</v>
      </c>
      <c r="H1834" s="221">
        <v>20000</v>
      </c>
      <c r="I1834" s="195"/>
      <c r="J1834" s="195"/>
      <c r="K1834" s="155">
        <v>42639</v>
      </c>
      <c r="L1834" s="155">
        <v>42271</v>
      </c>
      <c r="M1834" s="3"/>
    </row>
    <row r="1835" spans="1:13" s="145" customFormat="1" ht="14.25" customHeight="1">
      <c r="A1835" s="3">
        <v>27</v>
      </c>
      <c r="B1835" s="153"/>
      <c r="C1835" s="154" t="s">
        <v>4690</v>
      </c>
      <c r="D1835" s="32" t="s">
        <v>4675</v>
      </c>
      <c r="E1835" s="32" t="s">
        <v>4691</v>
      </c>
      <c r="F1835" s="32" t="s">
        <v>4692</v>
      </c>
      <c r="G1835" s="32" t="s">
        <v>4613</v>
      </c>
      <c r="H1835" s="221">
        <v>400</v>
      </c>
      <c r="I1835" s="195"/>
      <c r="J1835" s="195"/>
      <c r="K1835" s="155">
        <v>42639</v>
      </c>
      <c r="L1835" s="155">
        <v>42640</v>
      </c>
      <c r="M1835" s="3"/>
    </row>
    <row r="1836" spans="1:13" s="145" customFormat="1" ht="14.25" customHeight="1">
      <c r="A1836" s="3">
        <v>28</v>
      </c>
      <c r="B1836" s="153"/>
      <c r="C1836" s="154" t="s">
        <v>4693</v>
      </c>
      <c r="D1836" s="32" t="s">
        <v>4675</v>
      </c>
      <c r="E1836" s="32" t="s">
        <v>4694</v>
      </c>
      <c r="F1836" s="32" t="s">
        <v>4695</v>
      </c>
      <c r="G1836" s="32" t="s">
        <v>4627</v>
      </c>
      <c r="H1836" s="221">
        <v>2380</v>
      </c>
      <c r="I1836" s="195"/>
      <c r="J1836" s="195"/>
      <c r="K1836" s="155">
        <v>42639</v>
      </c>
      <c r="L1836" s="155">
        <v>42271</v>
      </c>
      <c r="M1836" s="3"/>
    </row>
    <row r="1837" spans="1:13" s="145" customFormat="1" ht="14.25" customHeight="1">
      <c r="A1837" s="3">
        <v>29</v>
      </c>
      <c r="B1837" s="153"/>
      <c r="C1837" s="154" t="s">
        <v>4696</v>
      </c>
      <c r="D1837" s="32" t="s">
        <v>4675</v>
      </c>
      <c r="E1837" s="32" t="s">
        <v>4697</v>
      </c>
      <c r="F1837" s="32" t="s">
        <v>4698</v>
      </c>
      <c r="G1837" s="32" t="s">
        <v>4613</v>
      </c>
      <c r="H1837" s="221">
        <v>4470</v>
      </c>
      <c r="I1837" s="195"/>
      <c r="J1837" s="195"/>
      <c r="K1837" s="155">
        <v>42639</v>
      </c>
      <c r="L1837" s="155">
        <v>42271</v>
      </c>
      <c r="M1837" s="3"/>
    </row>
    <row r="1838" spans="1:13" s="145" customFormat="1" ht="14.25" customHeight="1">
      <c r="A1838" s="3">
        <v>30</v>
      </c>
      <c r="B1838" s="153"/>
      <c r="C1838" s="154" t="s">
        <v>4699</v>
      </c>
      <c r="D1838" s="32" t="s">
        <v>4700</v>
      </c>
      <c r="E1838" s="32" t="s">
        <v>4701</v>
      </c>
      <c r="F1838" s="32" t="s">
        <v>4702</v>
      </c>
      <c r="G1838" s="32" t="s">
        <v>4613</v>
      </c>
      <c r="H1838" s="220">
        <v>5000</v>
      </c>
      <c r="I1838" s="195"/>
      <c r="J1838" s="195"/>
      <c r="K1838" s="151">
        <v>42633</v>
      </c>
      <c r="L1838" s="151">
        <v>42271</v>
      </c>
      <c r="M1838" s="3"/>
    </row>
    <row r="1839" spans="1:13" s="146" customFormat="1" ht="14.25" customHeight="1">
      <c r="A1839" s="32">
        <v>31</v>
      </c>
      <c r="B1839" s="153"/>
      <c r="C1839" s="154" t="s">
        <v>4703</v>
      </c>
      <c r="D1839" s="32" t="s">
        <v>4704</v>
      </c>
      <c r="E1839" s="32" t="s">
        <v>4705</v>
      </c>
      <c r="F1839" s="32" t="s">
        <v>4706</v>
      </c>
      <c r="G1839" s="32" t="s">
        <v>4613</v>
      </c>
      <c r="H1839" s="220">
        <v>5000</v>
      </c>
      <c r="I1839" s="194"/>
      <c r="J1839" s="194"/>
      <c r="K1839" s="151">
        <v>42632</v>
      </c>
      <c r="L1839" s="151">
        <v>42271</v>
      </c>
      <c r="M1839" s="32"/>
    </row>
    <row r="1840" spans="1:13" s="146" customFormat="1" ht="14.25" customHeight="1">
      <c r="A1840" s="32">
        <v>32</v>
      </c>
      <c r="B1840" s="153"/>
      <c r="C1840" s="154" t="s">
        <v>4707</v>
      </c>
      <c r="D1840" s="32" t="s">
        <v>4704</v>
      </c>
      <c r="E1840" s="32" t="s">
        <v>4708</v>
      </c>
      <c r="F1840" s="32" t="s">
        <v>4709</v>
      </c>
      <c r="G1840" s="32" t="s">
        <v>4613</v>
      </c>
      <c r="H1840" s="220">
        <v>3700</v>
      </c>
      <c r="I1840" s="194"/>
      <c r="J1840" s="194"/>
      <c r="K1840" s="151">
        <v>42632</v>
      </c>
      <c r="L1840" s="151">
        <v>42271</v>
      </c>
      <c r="M1840" s="32"/>
    </row>
    <row r="1841" spans="1:13" s="146" customFormat="1" ht="14.25" customHeight="1">
      <c r="A1841" s="32">
        <v>33</v>
      </c>
      <c r="B1841" s="153"/>
      <c r="C1841" s="154" t="s">
        <v>4710</v>
      </c>
      <c r="D1841" s="32" t="s">
        <v>4704</v>
      </c>
      <c r="E1841" s="32" t="s">
        <v>4711</v>
      </c>
      <c r="F1841" s="32" t="s">
        <v>4712</v>
      </c>
      <c r="G1841" s="32" t="s">
        <v>4613</v>
      </c>
      <c r="H1841" s="220">
        <v>4180</v>
      </c>
      <c r="I1841" s="194"/>
      <c r="J1841" s="194"/>
      <c r="K1841" s="151">
        <v>42632</v>
      </c>
      <c r="L1841" s="151">
        <v>42271</v>
      </c>
      <c r="M1841" s="32"/>
    </row>
    <row r="1842" spans="1:13" s="146" customFormat="1" ht="14.25" customHeight="1">
      <c r="A1842" s="32">
        <v>34</v>
      </c>
      <c r="B1842" s="153"/>
      <c r="C1842" s="154" t="s">
        <v>4713</v>
      </c>
      <c r="D1842" s="32" t="s">
        <v>4704</v>
      </c>
      <c r="E1842" s="32" t="s">
        <v>4714</v>
      </c>
      <c r="F1842" s="32" t="s">
        <v>4715</v>
      </c>
      <c r="G1842" s="32" t="s">
        <v>4613</v>
      </c>
      <c r="H1842" s="220">
        <v>10185</v>
      </c>
      <c r="I1842" s="194"/>
      <c r="J1842" s="194"/>
      <c r="K1842" s="151">
        <v>42632</v>
      </c>
      <c r="L1842" s="151">
        <v>42271</v>
      </c>
      <c r="M1842" s="32"/>
    </row>
    <row r="1843" spans="1:13" s="146" customFormat="1" ht="14.25" customHeight="1">
      <c r="A1843" s="32">
        <v>35</v>
      </c>
      <c r="B1843" s="153"/>
      <c r="C1843" s="154" t="s">
        <v>4716</v>
      </c>
      <c r="D1843" s="32" t="s">
        <v>4704</v>
      </c>
      <c r="E1843" s="32" t="s">
        <v>4705</v>
      </c>
      <c r="F1843" s="32" t="s">
        <v>4717</v>
      </c>
      <c r="G1843" s="32" t="s">
        <v>4613</v>
      </c>
      <c r="H1843" s="220">
        <v>5000</v>
      </c>
      <c r="I1843" s="194"/>
      <c r="J1843" s="194"/>
      <c r="K1843" s="151">
        <v>42632</v>
      </c>
      <c r="L1843" s="151">
        <v>42271</v>
      </c>
      <c r="M1843" s="32"/>
    </row>
    <row r="1844" spans="1:13" s="146" customFormat="1" ht="14.25" customHeight="1">
      <c r="A1844" s="32">
        <v>36</v>
      </c>
      <c r="B1844" s="153"/>
      <c r="C1844" s="154" t="s">
        <v>4718</v>
      </c>
      <c r="D1844" s="32" t="s">
        <v>4704</v>
      </c>
      <c r="E1844" s="32" t="s">
        <v>4719</v>
      </c>
      <c r="F1844" s="32" t="s">
        <v>4720</v>
      </c>
      <c r="G1844" s="32" t="s">
        <v>4613</v>
      </c>
      <c r="H1844" s="220">
        <v>750</v>
      </c>
      <c r="I1844" s="194"/>
      <c r="J1844" s="194"/>
      <c r="K1844" s="151">
        <v>42632</v>
      </c>
      <c r="L1844" s="151">
        <v>42271</v>
      </c>
      <c r="M1844" s="32"/>
    </row>
    <row r="1845" spans="1:13" s="146" customFormat="1" ht="14.25" customHeight="1">
      <c r="A1845" s="32">
        <v>37</v>
      </c>
      <c r="B1845" s="153"/>
      <c r="C1845" s="154" t="s">
        <v>4721</v>
      </c>
      <c r="D1845" s="32" t="s">
        <v>4704</v>
      </c>
      <c r="E1845" s="32" t="s">
        <v>4722</v>
      </c>
      <c r="F1845" s="32" t="s">
        <v>4723</v>
      </c>
      <c r="G1845" s="32" t="s">
        <v>4627</v>
      </c>
      <c r="H1845" s="220">
        <v>10780</v>
      </c>
      <c r="I1845" s="194"/>
      <c r="J1845" s="194"/>
      <c r="K1845" s="151">
        <v>42632</v>
      </c>
      <c r="L1845" s="151">
        <v>42271</v>
      </c>
      <c r="M1845" s="32"/>
    </row>
    <row r="1846" spans="1:13" s="146" customFormat="1" ht="14.25" customHeight="1">
      <c r="A1846" s="32">
        <v>38</v>
      </c>
      <c r="B1846" s="153"/>
      <c r="C1846" s="154" t="s">
        <v>4724</v>
      </c>
      <c r="D1846" s="32" t="s">
        <v>4725</v>
      </c>
      <c r="E1846" s="32" t="s">
        <v>4726</v>
      </c>
      <c r="F1846" s="32" t="s">
        <v>4727</v>
      </c>
      <c r="G1846" s="32" t="s">
        <v>4613</v>
      </c>
      <c r="H1846" s="220">
        <v>11000</v>
      </c>
      <c r="I1846" s="194"/>
      <c r="J1846" s="194"/>
      <c r="K1846" s="151">
        <v>42628</v>
      </c>
      <c r="L1846" s="151">
        <v>42271</v>
      </c>
      <c r="M1846" s="32"/>
    </row>
    <row r="1847" spans="1:13" s="146" customFormat="1" ht="14.25" customHeight="1">
      <c r="A1847" s="32">
        <v>39</v>
      </c>
      <c r="B1847" s="153"/>
      <c r="C1847" s="154" t="s">
        <v>4728</v>
      </c>
      <c r="D1847" s="32" t="s">
        <v>4725</v>
      </c>
      <c r="E1847" s="32" t="s">
        <v>4729</v>
      </c>
      <c r="F1847" s="32" t="s">
        <v>4730</v>
      </c>
      <c r="G1847" s="32" t="s">
        <v>4613</v>
      </c>
      <c r="H1847" s="220">
        <v>1200</v>
      </c>
      <c r="I1847" s="194"/>
      <c r="J1847" s="194"/>
      <c r="K1847" s="151">
        <v>42628</v>
      </c>
      <c r="L1847" s="151">
        <v>42271</v>
      </c>
      <c r="M1847" s="32"/>
    </row>
    <row r="1848" spans="1:13" s="146" customFormat="1" ht="14.25" customHeight="1">
      <c r="A1848" s="32">
        <v>40</v>
      </c>
      <c r="B1848" s="153"/>
      <c r="C1848" s="154" t="s">
        <v>4731</v>
      </c>
      <c r="D1848" s="32" t="s">
        <v>4725</v>
      </c>
      <c r="E1848" s="32" t="s">
        <v>4732</v>
      </c>
      <c r="F1848" s="32" t="s">
        <v>4733</v>
      </c>
      <c r="G1848" s="32" t="s">
        <v>4613</v>
      </c>
      <c r="H1848" s="220">
        <v>200</v>
      </c>
      <c r="I1848" s="194"/>
      <c r="J1848" s="194"/>
      <c r="K1848" s="151">
        <v>42628</v>
      </c>
      <c r="L1848" s="151">
        <v>42271</v>
      </c>
      <c r="M1848" s="32"/>
    </row>
    <row r="1849" spans="1:13" s="146" customFormat="1" ht="14.25" customHeight="1">
      <c r="A1849" s="32">
        <v>41</v>
      </c>
      <c r="B1849" s="153"/>
      <c r="C1849" s="154" t="s">
        <v>4734</v>
      </c>
      <c r="D1849" s="32" t="s">
        <v>4725</v>
      </c>
      <c r="E1849" s="32" t="s">
        <v>4735</v>
      </c>
      <c r="F1849" s="32" t="s">
        <v>4736</v>
      </c>
      <c r="G1849" s="32" t="s">
        <v>4613</v>
      </c>
      <c r="H1849" s="220">
        <v>10050</v>
      </c>
      <c r="I1849" s="194"/>
      <c r="J1849" s="194"/>
      <c r="K1849" s="151">
        <v>42628</v>
      </c>
      <c r="L1849" s="151">
        <v>42271</v>
      </c>
      <c r="M1849" s="32"/>
    </row>
    <row r="1850" spans="1:13" s="146" customFormat="1" ht="14.25" customHeight="1">
      <c r="A1850" s="32">
        <v>42</v>
      </c>
      <c r="B1850" s="153"/>
      <c r="C1850" s="154" t="s">
        <v>4737</v>
      </c>
      <c r="D1850" s="32" t="s">
        <v>4725</v>
      </c>
      <c r="E1850" s="32" t="s">
        <v>4738</v>
      </c>
      <c r="F1850" s="32" t="s">
        <v>4739</v>
      </c>
      <c r="G1850" s="32" t="s">
        <v>4613</v>
      </c>
      <c r="H1850" s="220">
        <v>10000</v>
      </c>
      <c r="I1850" s="194"/>
      <c r="J1850" s="194"/>
      <c r="K1850" s="151">
        <v>42628</v>
      </c>
      <c r="L1850" s="151">
        <v>42633</v>
      </c>
      <c r="M1850" s="32"/>
    </row>
    <row r="1851" spans="1:13" s="147" customFormat="1" ht="14.25" customHeight="1">
      <c r="A1851" s="32">
        <v>43</v>
      </c>
      <c r="B1851" s="153"/>
      <c r="C1851" s="154" t="s">
        <v>4740</v>
      </c>
      <c r="D1851" s="32" t="s">
        <v>4741</v>
      </c>
      <c r="E1851" s="32" t="s">
        <v>4742</v>
      </c>
      <c r="F1851" s="32" t="s">
        <v>4743</v>
      </c>
      <c r="G1851" s="32" t="s">
        <v>4613</v>
      </c>
      <c r="H1851" s="220">
        <v>5400</v>
      </c>
      <c r="I1851" s="194"/>
      <c r="J1851" s="194"/>
      <c r="K1851" s="151">
        <v>42629</v>
      </c>
      <c r="L1851" s="151">
        <v>42271</v>
      </c>
      <c r="M1851" s="32"/>
    </row>
    <row r="1852" spans="1:13" s="147" customFormat="1" ht="14.25" customHeight="1">
      <c r="A1852" s="32">
        <v>44</v>
      </c>
      <c r="B1852" s="153"/>
      <c r="C1852" s="154" t="s">
        <v>4744</v>
      </c>
      <c r="D1852" s="32" t="s">
        <v>4741</v>
      </c>
      <c r="E1852" s="32" t="s">
        <v>4745</v>
      </c>
      <c r="F1852" s="32" t="s">
        <v>4746</v>
      </c>
      <c r="G1852" s="32" t="s">
        <v>4613</v>
      </c>
      <c r="H1852" s="220">
        <v>13200</v>
      </c>
      <c r="I1852" s="194"/>
      <c r="J1852" s="194"/>
      <c r="K1852" s="151">
        <v>42629</v>
      </c>
      <c r="L1852" s="151">
        <v>42271</v>
      </c>
      <c r="M1852" s="32"/>
    </row>
    <row r="1853" spans="1:13" s="147" customFormat="1" ht="14.25" customHeight="1">
      <c r="A1853" s="32">
        <v>45</v>
      </c>
      <c r="B1853" s="153"/>
      <c r="C1853" s="154" t="s">
        <v>4747</v>
      </c>
      <c r="D1853" s="32" t="s">
        <v>4741</v>
      </c>
      <c r="E1853" s="32" t="s">
        <v>4748</v>
      </c>
      <c r="F1853" s="32" t="s">
        <v>4749</v>
      </c>
      <c r="G1853" s="32" t="s">
        <v>4750</v>
      </c>
      <c r="H1853" s="220">
        <v>482000</v>
      </c>
      <c r="I1853" s="194"/>
      <c r="J1853" s="194"/>
      <c r="K1853" s="151">
        <v>42629</v>
      </c>
      <c r="L1853" s="151">
        <v>42271</v>
      </c>
      <c r="M1853" s="32"/>
    </row>
    <row r="1854" spans="1:13" s="147" customFormat="1" ht="14.25" customHeight="1">
      <c r="A1854" s="32">
        <v>46</v>
      </c>
      <c r="B1854" s="156"/>
      <c r="C1854" s="154" t="s">
        <v>4751</v>
      </c>
      <c r="D1854" s="32" t="s">
        <v>4741</v>
      </c>
      <c r="E1854" s="32" t="s">
        <v>4752</v>
      </c>
      <c r="F1854" s="32" t="s">
        <v>4753</v>
      </c>
      <c r="G1854" s="32" t="s">
        <v>4613</v>
      </c>
      <c r="H1854" s="220">
        <v>7627</v>
      </c>
      <c r="I1854" s="194"/>
      <c r="J1854" s="194"/>
      <c r="K1854" s="151">
        <v>42629</v>
      </c>
      <c r="L1854" s="151">
        <v>42641</v>
      </c>
      <c r="M1854" s="32"/>
    </row>
    <row r="1855" spans="1:13" s="147" customFormat="1" ht="14.25" customHeight="1">
      <c r="A1855" s="32">
        <v>47</v>
      </c>
      <c r="B1855" s="153"/>
      <c r="C1855" s="154" t="s">
        <v>4754</v>
      </c>
      <c r="D1855" s="32" t="s">
        <v>4741</v>
      </c>
      <c r="E1855" s="32" t="s">
        <v>4755</v>
      </c>
      <c r="F1855" s="32" t="s">
        <v>4756</v>
      </c>
      <c r="G1855" s="32" t="s">
        <v>4613</v>
      </c>
      <c r="H1855" s="220">
        <v>3200</v>
      </c>
      <c r="I1855" s="194"/>
      <c r="J1855" s="194"/>
      <c r="K1855" s="151">
        <v>42629</v>
      </c>
      <c r="L1855" s="151">
        <v>42271</v>
      </c>
      <c r="M1855" s="32"/>
    </row>
    <row r="1856" spans="1:13" s="147" customFormat="1" ht="14.25" customHeight="1">
      <c r="A1856" s="32">
        <v>48</v>
      </c>
      <c r="B1856" s="153"/>
      <c r="C1856" s="154" t="s">
        <v>4757</v>
      </c>
      <c r="D1856" s="32" t="s">
        <v>4741</v>
      </c>
      <c r="E1856" s="32" t="s">
        <v>4758</v>
      </c>
      <c r="F1856" s="32" t="s">
        <v>4759</v>
      </c>
      <c r="G1856" s="32" t="s">
        <v>4613</v>
      </c>
      <c r="H1856" s="220">
        <v>10000</v>
      </c>
      <c r="I1856" s="194"/>
      <c r="J1856" s="194"/>
      <c r="K1856" s="151">
        <v>42629</v>
      </c>
      <c r="L1856" s="151">
        <v>42611</v>
      </c>
      <c r="M1856" s="32"/>
    </row>
    <row r="1857" spans="1:13" s="147" customFormat="1" ht="14.25" customHeight="1">
      <c r="A1857" s="32">
        <v>49</v>
      </c>
      <c r="B1857" s="153"/>
      <c r="C1857" s="154" t="s">
        <v>4760</v>
      </c>
      <c r="D1857" s="32" t="s">
        <v>4741</v>
      </c>
      <c r="E1857" s="32" t="s">
        <v>4761</v>
      </c>
      <c r="F1857" s="32" t="s">
        <v>4762</v>
      </c>
      <c r="G1857" s="32" t="s">
        <v>4613</v>
      </c>
      <c r="H1857" s="220">
        <v>5200</v>
      </c>
      <c r="I1857" s="194"/>
      <c r="J1857" s="194"/>
      <c r="K1857" s="151">
        <v>42629</v>
      </c>
      <c r="L1857" s="151">
        <v>42633</v>
      </c>
      <c r="M1857" s="32"/>
    </row>
    <row r="1858" spans="1:13" s="147" customFormat="1" ht="14.25" customHeight="1">
      <c r="A1858" s="32">
        <v>50</v>
      </c>
      <c r="B1858" s="153"/>
      <c r="C1858" s="154" t="s">
        <v>4763</v>
      </c>
      <c r="D1858" s="32" t="s">
        <v>4741</v>
      </c>
      <c r="E1858" s="32" t="s">
        <v>4764</v>
      </c>
      <c r="F1858" s="32" t="s">
        <v>4765</v>
      </c>
      <c r="G1858" s="32" t="s">
        <v>4613</v>
      </c>
      <c r="H1858" s="220">
        <v>5000</v>
      </c>
      <c r="I1858" s="194"/>
      <c r="J1858" s="194"/>
      <c r="K1858" s="151">
        <v>42629</v>
      </c>
      <c r="L1858" s="151">
        <v>42271</v>
      </c>
      <c r="M1858" s="32"/>
    </row>
    <row r="1859" spans="1:13" s="145" customFormat="1" ht="14.25" customHeight="1">
      <c r="A1859" s="3">
        <v>51</v>
      </c>
      <c r="B1859" s="149"/>
      <c r="C1859" s="150" t="s">
        <v>4766</v>
      </c>
      <c r="D1859" s="32" t="s">
        <v>4767</v>
      </c>
      <c r="E1859" s="32" t="s">
        <v>4768</v>
      </c>
      <c r="F1859" s="32" t="s">
        <v>4769</v>
      </c>
      <c r="G1859" s="32" t="s">
        <v>4613</v>
      </c>
      <c r="H1859" s="221">
        <v>1500</v>
      </c>
      <c r="I1859" s="195"/>
      <c r="J1859" s="195"/>
      <c r="K1859" s="155">
        <v>42626</v>
      </c>
      <c r="L1859" s="155">
        <v>42271</v>
      </c>
      <c r="M1859" s="3"/>
    </row>
    <row r="1860" spans="1:13" s="145" customFormat="1" ht="14.25" customHeight="1">
      <c r="A1860" s="3">
        <v>52</v>
      </c>
      <c r="B1860" s="157"/>
      <c r="C1860" s="150" t="s">
        <v>4770</v>
      </c>
      <c r="D1860" s="32" t="s">
        <v>4767</v>
      </c>
      <c r="E1860" s="32" t="s">
        <v>4771</v>
      </c>
      <c r="F1860" s="32" t="s">
        <v>4772</v>
      </c>
      <c r="G1860" s="32" t="s">
        <v>4613</v>
      </c>
      <c r="H1860" s="221">
        <v>4000</v>
      </c>
      <c r="I1860" s="195"/>
      <c r="J1860" s="195"/>
      <c r="K1860" s="155">
        <v>42626</v>
      </c>
      <c r="L1860" s="155">
        <v>42271</v>
      </c>
      <c r="M1860" s="3"/>
    </row>
    <row r="1861" spans="1:13" s="145" customFormat="1" ht="14.25" customHeight="1">
      <c r="A1861" s="3">
        <v>53</v>
      </c>
      <c r="B1861" s="149"/>
      <c r="C1861" s="150" t="s">
        <v>4773</v>
      </c>
      <c r="D1861" s="32" t="s">
        <v>4767</v>
      </c>
      <c r="E1861" s="32" t="s">
        <v>4768</v>
      </c>
      <c r="F1861" s="32" t="s">
        <v>4774</v>
      </c>
      <c r="G1861" s="32" t="s">
        <v>4613</v>
      </c>
      <c r="H1861" s="221">
        <v>3200</v>
      </c>
      <c r="I1861" s="195"/>
      <c r="J1861" s="195"/>
      <c r="K1861" s="155">
        <v>42626</v>
      </c>
      <c r="L1861" s="155">
        <v>42271</v>
      </c>
      <c r="M1861" s="3"/>
    </row>
    <row r="1862" spans="1:13" s="145" customFormat="1" ht="14.25" customHeight="1">
      <c r="A1862" s="3">
        <v>54</v>
      </c>
      <c r="B1862" s="149"/>
      <c r="C1862" s="150" t="s">
        <v>4775</v>
      </c>
      <c r="D1862" s="32" t="s">
        <v>4767</v>
      </c>
      <c r="E1862" s="32" t="s">
        <v>4776</v>
      </c>
      <c r="F1862" s="32" t="s">
        <v>4777</v>
      </c>
      <c r="G1862" s="32" t="s">
        <v>4613</v>
      </c>
      <c r="H1862" s="221">
        <v>3000</v>
      </c>
      <c r="I1862" s="195"/>
      <c r="J1862" s="195"/>
      <c r="K1862" s="155">
        <v>42626</v>
      </c>
      <c r="L1862" s="155">
        <v>42271</v>
      </c>
      <c r="M1862" s="3"/>
    </row>
    <row r="1863" spans="1:13" s="145" customFormat="1" ht="14.25" customHeight="1">
      <c r="A1863" s="3">
        <v>55</v>
      </c>
      <c r="B1863" s="153"/>
      <c r="C1863" s="154" t="s">
        <v>4778</v>
      </c>
      <c r="D1863" s="32" t="s">
        <v>4767</v>
      </c>
      <c r="E1863" s="32" t="s">
        <v>4779</v>
      </c>
      <c r="F1863" s="32" t="s">
        <v>4780</v>
      </c>
      <c r="G1863" s="32" t="s">
        <v>4670</v>
      </c>
      <c r="H1863" s="222">
        <v>48100</v>
      </c>
      <c r="I1863" s="195"/>
      <c r="J1863" s="195"/>
      <c r="K1863" s="151">
        <v>42626</v>
      </c>
      <c r="L1863" s="151">
        <v>42271</v>
      </c>
      <c r="M1863" s="3"/>
    </row>
    <row r="1864" spans="1:13" s="146" customFormat="1" ht="14.25" customHeight="1">
      <c r="A1864" s="32">
        <v>56</v>
      </c>
      <c r="B1864" s="153"/>
      <c r="C1864" s="154" t="s">
        <v>4781</v>
      </c>
      <c r="D1864" s="32" t="s">
        <v>4782</v>
      </c>
      <c r="E1864" s="32" t="s">
        <v>4783</v>
      </c>
      <c r="F1864" s="32" t="s">
        <v>4784</v>
      </c>
      <c r="G1864" s="32" t="s">
        <v>4613</v>
      </c>
      <c r="H1864" s="220">
        <v>5200</v>
      </c>
      <c r="I1864" s="194"/>
      <c r="J1864" s="194"/>
      <c r="K1864" s="151">
        <v>42636</v>
      </c>
      <c r="L1864" s="151">
        <v>42271</v>
      </c>
      <c r="M1864" s="32"/>
    </row>
    <row r="1865" spans="1:13" s="146" customFormat="1" ht="14.25" customHeight="1">
      <c r="A1865" s="32">
        <v>57</v>
      </c>
      <c r="B1865" s="156"/>
      <c r="C1865" s="154" t="s">
        <v>4785</v>
      </c>
      <c r="D1865" s="32" t="s">
        <v>4782</v>
      </c>
      <c r="E1865" s="32" t="s">
        <v>4786</v>
      </c>
      <c r="F1865" s="32" t="s">
        <v>4787</v>
      </c>
      <c r="G1865" s="32" t="s">
        <v>4613</v>
      </c>
      <c r="H1865" s="220">
        <v>10200</v>
      </c>
      <c r="I1865" s="194"/>
      <c r="J1865" s="194"/>
      <c r="K1865" s="151">
        <v>42636</v>
      </c>
      <c r="L1865" s="151">
        <v>42639</v>
      </c>
      <c r="M1865" s="32"/>
    </row>
    <row r="1866" spans="1:13" s="146" customFormat="1" ht="14.25" customHeight="1">
      <c r="A1866" s="32">
        <v>58</v>
      </c>
      <c r="B1866" s="153"/>
      <c r="C1866" s="154" t="s">
        <v>4788</v>
      </c>
      <c r="D1866" s="32" t="s">
        <v>4782</v>
      </c>
      <c r="E1866" s="32" t="s">
        <v>4789</v>
      </c>
      <c r="F1866" s="32" t="s">
        <v>4790</v>
      </c>
      <c r="G1866" s="32" t="s">
        <v>4613</v>
      </c>
      <c r="H1866" s="220">
        <v>400</v>
      </c>
      <c r="I1866" s="194"/>
      <c r="J1866" s="194"/>
      <c r="K1866" s="151">
        <v>42636</v>
      </c>
      <c r="L1866" s="151">
        <v>42639</v>
      </c>
      <c r="M1866" s="32"/>
    </row>
    <row r="1867" spans="1:13" s="146" customFormat="1" ht="14.25" customHeight="1">
      <c r="A1867" s="32">
        <v>59</v>
      </c>
      <c r="B1867" s="153"/>
      <c r="C1867" s="154" t="s">
        <v>4791</v>
      </c>
      <c r="D1867" s="32" t="s">
        <v>4782</v>
      </c>
      <c r="E1867" s="32" t="s">
        <v>4792</v>
      </c>
      <c r="F1867" s="32" t="s">
        <v>4793</v>
      </c>
      <c r="G1867" s="32" t="s">
        <v>4794</v>
      </c>
      <c r="H1867" s="222">
        <v>25000</v>
      </c>
      <c r="I1867" s="194"/>
      <c r="J1867" s="194"/>
      <c r="K1867" s="151">
        <v>42636</v>
      </c>
      <c r="L1867" s="151">
        <v>42639</v>
      </c>
      <c r="M1867" s="32"/>
    </row>
    <row r="1868" spans="1:13" s="146" customFormat="1" ht="14.25" customHeight="1">
      <c r="A1868" s="32">
        <v>60</v>
      </c>
      <c r="B1868" s="153"/>
      <c r="C1868" s="154" t="s">
        <v>4795</v>
      </c>
      <c r="D1868" s="32" t="s">
        <v>4796</v>
      </c>
      <c r="E1868" s="32" t="s">
        <v>4797</v>
      </c>
      <c r="F1868" s="32" t="s">
        <v>4798</v>
      </c>
      <c r="G1868" s="32" t="s">
        <v>4799</v>
      </c>
      <c r="H1868" s="220">
        <v>5200</v>
      </c>
      <c r="I1868" s="194"/>
      <c r="J1868" s="194"/>
      <c r="K1868" s="151">
        <v>42636</v>
      </c>
      <c r="L1868" s="151">
        <v>42639</v>
      </c>
      <c r="M1868" s="32"/>
    </row>
    <row r="1869" spans="1:13" s="146" customFormat="1" ht="14.25" customHeight="1">
      <c r="A1869" s="32">
        <v>61</v>
      </c>
      <c r="B1869" s="153"/>
      <c r="C1869" s="154" t="s">
        <v>4800</v>
      </c>
      <c r="D1869" s="32" t="s">
        <v>4796</v>
      </c>
      <c r="E1869" s="32" t="s">
        <v>4801</v>
      </c>
      <c r="F1869" s="32" t="s">
        <v>4802</v>
      </c>
      <c r="G1869" s="32" t="s">
        <v>4799</v>
      </c>
      <c r="H1869" s="220">
        <v>5500</v>
      </c>
      <c r="I1869" s="194"/>
      <c r="J1869" s="194"/>
      <c r="K1869" s="151">
        <v>42636</v>
      </c>
      <c r="L1869" s="151">
        <v>42639</v>
      </c>
      <c r="M1869" s="32"/>
    </row>
    <row r="1870" spans="1:13" s="146" customFormat="1" ht="14.25" customHeight="1">
      <c r="A1870" s="32">
        <v>62</v>
      </c>
      <c r="B1870" s="153"/>
      <c r="C1870" s="154" t="s">
        <v>4803</v>
      </c>
      <c r="D1870" s="32" t="s">
        <v>4796</v>
      </c>
      <c r="E1870" s="32" t="s">
        <v>4804</v>
      </c>
      <c r="F1870" s="32" t="s">
        <v>4805</v>
      </c>
      <c r="G1870" s="32" t="s">
        <v>4794</v>
      </c>
      <c r="H1870" s="223">
        <v>8000</v>
      </c>
      <c r="I1870" s="194"/>
      <c r="J1870" s="194"/>
      <c r="K1870" s="151">
        <v>42636</v>
      </c>
      <c r="L1870" s="151">
        <v>42639</v>
      </c>
      <c r="M1870" s="32"/>
    </row>
    <row r="1871" spans="1:13" s="146" customFormat="1" ht="14.25" customHeight="1">
      <c r="A1871" s="32">
        <v>63</v>
      </c>
      <c r="B1871" s="153"/>
      <c r="C1871" s="154" t="s">
        <v>4806</v>
      </c>
      <c r="D1871" s="32" t="s">
        <v>4807</v>
      </c>
      <c r="E1871" s="32" t="s">
        <v>4808</v>
      </c>
      <c r="F1871" s="32" t="s">
        <v>4809</v>
      </c>
      <c r="G1871" s="32" t="s">
        <v>4613</v>
      </c>
      <c r="H1871" s="220">
        <v>3000</v>
      </c>
      <c r="I1871" s="194"/>
      <c r="J1871" s="194"/>
      <c r="K1871" s="151">
        <v>42639</v>
      </c>
      <c r="L1871" s="151">
        <v>42640</v>
      </c>
      <c r="M1871" s="32"/>
    </row>
    <row r="1872" spans="1:13" s="146" customFormat="1" ht="14.25" customHeight="1">
      <c r="A1872" s="32">
        <v>64</v>
      </c>
      <c r="B1872" s="153"/>
      <c r="C1872" s="154" t="s">
        <v>4810</v>
      </c>
      <c r="D1872" s="32" t="s">
        <v>4807</v>
      </c>
      <c r="E1872" s="32" t="s">
        <v>4808</v>
      </c>
      <c r="F1872" s="32" t="s">
        <v>4811</v>
      </c>
      <c r="G1872" s="32" t="s">
        <v>4613</v>
      </c>
      <c r="H1872" s="220">
        <v>3000</v>
      </c>
      <c r="I1872" s="194"/>
      <c r="J1872" s="194"/>
      <c r="K1872" s="151">
        <v>42639</v>
      </c>
      <c r="L1872" s="151">
        <v>42640</v>
      </c>
      <c r="M1872" s="32"/>
    </row>
    <row r="1873" spans="1:13" s="146" customFormat="1" ht="14.25" customHeight="1">
      <c r="A1873" s="32">
        <v>65</v>
      </c>
      <c r="B1873" s="153"/>
      <c r="C1873" s="154" t="s">
        <v>4812</v>
      </c>
      <c r="D1873" s="32" t="s">
        <v>4807</v>
      </c>
      <c r="E1873" s="32" t="s">
        <v>4813</v>
      </c>
      <c r="F1873" s="32" t="s">
        <v>4814</v>
      </c>
      <c r="G1873" s="32" t="s">
        <v>4794</v>
      </c>
      <c r="H1873" s="220">
        <v>30000</v>
      </c>
      <c r="I1873" s="194"/>
      <c r="J1873" s="194"/>
      <c r="K1873" s="151">
        <v>42639</v>
      </c>
      <c r="L1873" s="151">
        <v>42640</v>
      </c>
      <c r="M1873" s="32"/>
    </row>
    <row r="1874" spans="1:13" s="146" customFormat="1" ht="21" customHeight="1">
      <c r="A1874" s="32">
        <v>66</v>
      </c>
      <c r="B1874" s="158"/>
      <c r="C1874" s="154" t="s">
        <v>4815</v>
      </c>
      <c r="D1874" s="32" t="s">
        <v>4807</v>
      </c>
      <c r="E1874" s="32" t="s">
        <v>4816</v>
      </c>
      <c r="F1874" s="32" t="s">
        <v>4817</v>
      </c>
      <c r="G1874" s="32" t="s">
        <v>4613</v>
      </c>
      <c r="H1874" s="220">
        <v>25889</v>
      </c>
      <c r="I1874" s="194"/>
      <c r="J1874" s="194"/>
      <c r="K1874" s="151">
        <v>42639</v>
      </c>
      <c r="L1874" s="151">
        <v>42271</v>
      </c>
      <c r="M1874" s="32"/>
    </row>
    <row r="1875" spans="1:13" s="146" customFormat="1" ht="14.25" customHeight="1">
      <c r="A1875" s="32">
        <v>67</v>
      </c>
      <c r="B1875" s="153"/>
      <c r="C1875" s="159" t="s">
        <v>4818</v>
      </c>
      <c r="D1875" s="159" t="s">
        <v>4819</v>
      </c>
      <c r="E1875" s="182" t="s">
        <v>4820</v>
      </c>
      <c r="F1875" s="182" t="s">
        <v>4821</v>
      </c>
      <c r="G1875" s="159" t="s">
        <v>4613</v>
      </c>
      <c r="H1875" s="224">
        <v>3351</v>
      </c>
      <c r="I1875" s="195"/>
      <c r="J1875" s="195"/>
      <c r="K1875" s="3"/>
      <c r="L1875" s="182" t="s">
        <v>4822</v>
      </c>
      <c r="M1875" s="32"/>
    </row>
    <row r="1876" spans="1:13" s="146" customFormat="1" ht="14.25" customHeight="1">
      <c r="A1876" s="32">
        <v>68</v>
      </c>
      <c r="B1876" s="153"/>
      <c r="C1876" s="12" t="s">
        <v>4823</v>
      </c>
      <c r="D1876" s="12" t="s">
        <v>4819</v>
      </c>
      <c r="E1876" s="183" t="s">
        <v>4824</v>
      </c>
      <c r="F1876" s="183" t="s">
        <v>4825</v>
      </c>
      <c r="G1876" s="12" t="s">
        <v>4613</v>
      </c>
      <c r="H1876" s="225">
        <v>3400</v>
      </c>
      <c r="I1876" s="195"/>
      <c r="J1876" s="195"/>
      <c r="K1876" s="3"/>
      <c r="L1876" s="183" t="s">
        <v>4826</v>
      </c>
      <c r="M1876" s="32"/>
    </row>
    <row r="1877" spans="1:13" s="146" customFormat="1" ht="14.25" customHeight="1">
      <c r="A1877" s="32">
        <v>69</v>
      </c>
      <c r="B1877" s="153"/>
      <c r="C1877" s="12" t="s">
        <v>4827</v>
      </c>
      <c r="D1877" s="12" t="s">
        <v>4819</v>
      </c>
      <c r="E1877" s="183" t="s">
        <v>4828</v>
      </c>
      <c r="F1877" s="183" t="s">
        <v>4829</v>
      </c>
      <c r="G1877" s="12" t="s">
        <v>4613</v>
      </c>
      <c r="H1877" s="225">
        <v>4200</v>
      </c>
      <c r="I1877" s="195"/>
      <c r="J1877" s="195"/>
      <c r="K1877" s="3"/>
      <c r="L1877" s="183" t="s">
        <v>4830</v>
      </c>
      <c r="M1877" s="32"/>
    </row>
    <row r="1878" spans="1:13" s="146" customFormat="1" ht="14.25" customHeight="1">
      <c r="A1878" s="32">
        <v>70</v>
      </c>
      <c r="B1878" s="153"/>
      <c r="C1878" s="12" t="s">
        <v>4831</v>
      </c>
      <c r="D1878" s="12" t="s">
        <v>4819</v>
      </c>
      <c r="E1878" s="183" t="s">
        <v>4832</v>
      </c>
      <c r="F1878" s="183" t="s">
        <v>4833</v>
      </c>
      <c r="G1878" s="12" t="s">
        <v>4613</v>
      </c>
      <c r="H1878" s="225">
        <v>400</v>
      </c>
      <c r="I1878" s="195"/>
      <c r="J1878" s="195"/>
      <c r="K1878" s="3"/>
      <c r="L1878" s="183" t="s">
        <v>4834</v>
      </c>
      <c r="M1878" s="32"/>
    </row>
    <row r="1879" spans="1:13" s="146" customFormat="1" ht="14.25" customHeight="1">
      <c r="A1879" s="32">
        <v>71</v>
      </c>
      <c r="B1879" s="153"/>
      <c r="C1879" s="12" t="s">
        <v>4835</v>
      </c>
      <c r="D1879" s="12" t="s">
        <v>4836</v>
      </c>
      <c r="E1879" s="183" t="s">
        <v>4837</v>
      </c>
      <c r="F1879" s="183" t="s">
        <v>4838</v>
      </c>
      <c r="G1879" s="12" t="s">
        <v>4613</v>
      </c>
      <c r="H1879" s="225">
        <v>100000</v>
      </c>
      <c r="I1879" s="195"/>
      <c r="J1879" s="195"/>
      <c r="K1879" s="3"/>
      <c r="L1879" s="183" t="s">
        <v>4839</v>
      </c>
      <c r="M1879" s="32"/>
    </row>
    <row r="1880" spans="1:13" s="146" customFormat="1" ht="14.25" customHeight="1">
      <c r="A1880" s="32">
        <v>72</v>
      </c>
      <c r="B1880" s="153"/>
      <c r="C1880" s="12" t="s">
        <v>4840</v>
      </c>
      <c r="D1880" s="12" t="s">
        <v>4841</v>
      </c>
      <c r="E1880" s="183"/>
      <c r="F1880" s="183"/>
      <c r="G1880" s="12"/>
      <c r="H1880" s="225">
        <v>50000</v>
      </c>
      <c r="I1880" s="195"/>
      <c r="J1880" s="195"/>
      <c r="K1880" s="3"/>
      <c r="L1880" s="183"/>
      <c r="M1880" s="32"/>
    </row>
    <row r="1881" spans="1:13" s="146" customFormat="1" ht="14.25" customHeight="1">
      <c r="A1881" s="32">
        <v>73</v>
      </c>
      <c r="B1881" s="153"/>
      <c r="C1881" s="12" t="s">
        <v>4842</v>
      </c>
      <c r="D1881" s="12" t="s">
        <v>4836</v>
      </c>
      <c r="E1881" s="183" t="s">
        <v>4843</v>
      </c>
      <c r="F1881" s="183" t="s">
        <v>4844</v>
      </c>
      <c r="G1881" s="12" t="s">
        <v>4613</v>
      </c>
      <c r="H1881" s="225">
        <v>10000</v>
      </c>
      <c r="I1881" s="195"/>
      <c r="J1881" s="195"/>
      <c r="K1881" s="3"/>
      <c r="L1881" s="183" t="s">
        <v>4845</v>
      </c>
      <c r="M1881" s="32"/>
    </row>
    <row r="1882" spans="1:13" s="146" customFormat="1" ht="14.25" customHeight="1">
      <c r="A1882" s="32">
        <v>74</v>
      </c>
      <c r="B1882" s="153"/>
      <c r="C1882" s="12" t="s">
        <v>4846</v>
      </c>
      <c r="D1882" s="12" t="s">
        <v>4836</v>
      </c>
      <c r="E1882" s="183"/>
      <c r="F1882" s="183"/>
      <c r="G1882" s="12"/>
      <c r="H1882" s="225">
        <v>10000</v>
      </c>
      <c r="I1882" s="195"/>
      <c r="J1882" s="195"/>
      <c r="K1882" s="3"/>
      <c r="L1882" s="183"/>
      <c r="M1882" s="32"/>
    </row>
    <row r="1883" spans="1:13" s="146" customFormat="1" ht="14.25" customHeight="1">
      <c r="A1883" s="32">
        <v>75</v>
      </c>
      <c r="B1883" s="153"/>
      <c r="C1883" s="12" t="s">
        <v>4847</v>
      </c>
      <c r="D1883" s="12" t="s">
        <v>4836</v>
      </c>
      <c r="E1883" s="183" t="s">
        <v>4848</v>
      </c>
      <c r="F1883" s="183" t="s">
        <v>4849</v>
      </c>
      <c r="G1883" s="12" t="s">
        <v>4613</v>
      </c>
      <c r="H1883" s="225">
        <v>10030</v>
      </c>
      <c r="I1883" s="195"/>
      <c r="J1883" s="195"/>
      <c r="K1883" s="3"/>
      <c r="L1883" s="183" t="s">
        <v>4850</v>
      </c>
      <c r="M1883" s="32"/>
    </row>
    <row r="1884" spans="1:13" s="146" customFormat="1" ht="14.25" customHeight="1">
      <c r="A1884" s="32">
        <v>76</v>
      </c>
      <c r="B1884" s="153"/>
      <c r="C1884" s="12" t="s">
        <v>4851</v>
      </c>
      <c r="D1884" s="12" t="s">
        <v>4836</v>
      </c>
      <c r="E1884" s="183" t="s">
        <v>4852</v>
      </c>
      <c r="F1884" s="183" t="s">
        <v>4853</v>
      </c>
      <c r="G1884" s="12" t="s">
        <v>4613</v>
      </c>
      <c r="H1884" s="225">
        <v>20000</v>
      </c>
      <c r="I1884" s="195"/>
      <c r="J1884" s="195"/>
      <c r="K1884" s="3"/>
      <c r="L1884" s="183" t="s">
        <v>4854</v>
      </c>
      <c r="M1884" s="32"/>
    </row>
    <row r="1885" spans="1:13" s="146" customFormat="1" ht="14.25" customHeight="1">
      <c r="A1885" s="32">
        <v>77</v>
      </c>
      <c r="B1885" s="153"/>
      <c r="C1885" s="12" t="s">
        <v>4855</v>
      </c>
      <c r="D1885" s="12" t="s">
        <v>4836</v>
      </c>
      <c r="E1885" s="183" t="s">
        <v>4856</v>
      </c>
      <c r="F1885" s="183" t="s">
        <v>4857</v>
      </c>
      <c r="G1885" s="12" t="s">
        <v>4613</v>
      </c>
      <c r="H1885" s="225">
        <v>19506</v>
      </c>
      <c r="I1885" s="195"/>
      <c r="J1885" s="195"/>
      <c r="K1885" s="3"/>
      <c r="L1885" s="183" t="s">
        <v>4858</v>
      </c>
      <c r="M1885" s="32"/>
    </row>
    <row r="1886" spans="1:13" s="146" customFormat="1" ht="14.25" customHeight="1">
      <c r="A1886" s="32">
        <v>78</v>
      </c>
      <c r="B1886" s="153"/>
      <c r="C1886" s="12" t="s">
        <v>4859</v>
      </c>
      <c r="D1886" s="12" t="s">
        <v>4836</v>
      </c>
      <c r="E1886" s="183" t="s">
        <v>4860</v>
      </c>
      <c r="F1886" s="183" t="s">
        <v>4861</v>
      </c>
      <c r="G1886" s="12" t="s">
        <v>4613</v>
      </c>
      <c r="H1886" s="225">
        <v>3017</v>
      </c>
      <c r="I1886" s="195"/>
      <c r="J1886" s="195"/>
      <c r="K1886" s="3"/>
      <c r="L1886" s="183" t="s">
        <v>4862</v>
      </c>
      <c r="M1886" s="32"/>
    </row>
    <row r="1887" spans="1:13" s="146" customFormat="1" ht="14.25" customHeight="1">
      <c r="A1887" s="32">
        <v>79</v>
      </c>
      <c r="B1887" s="153"/>
      <c r="C1887" s="12" t="s">
        <v>4863</v>
      </c>
      <c r="D1887" s="12" t="s">
        <v>4836</v>
      </c>
      <c r="E1887" s="183" t="s">
        <v>4864</v>
      </c>
      <c r="F1887" s="183" t="s">
        <v>4865</v>
      </c>
      <c r="G1887" s="12" t="s">
        <v>4613</v>
      </c>
      <c r="H1887" s="225">
        <v>5100</v>
      </c>
      <c r="I1887" s="195"/>
      <c r="J1887" s="195"/>
      <c r="K1887" s="3"/>
      <c r="L1887" s="183" t="s">
        <v>4866</v>
      </c>
      <c r="M1887" s="32"/>
    </row>
    <row r="1888" spans="1:13" s="146" customFormat="1" ht="14.25" customHeight="1">
      <c r="A1888" s="32">
        <v>80</v>
      </c>
      <c r="B1888" s="153"/>
      <c r="C1888" s="12" t="s">
        <v>4867</v>
      </c>
      <c r="D1888" s="12" t="s">
        <v>4836</v>
      </c>
      <c r="E1888" s="183" t="s">
        <v>4868</v>
      </c>
      <c r="F1888" s="183" t="s">
        <v>4869</v>
      </c>
      <c r="G1888" s="12" t="s">
        <v>4613</v>
      </c>
      <c r="H1888" s="225">
        <v>5000</v>
      </c>
      <c r="I1888" s="195"/>
      <c r="J1888" s="195"/>
      <c r="K1888" s="3"/>
      <c r="L1888" s="183" t="s">
        <v>4870</v>
      </c>
      <c r="M1888" s="32"/>
    </row>
    <row r="1889" spans="1:13" s="146" customFormat="1" ht="14.25" customHeight="1">
      <c r="A1889" s="32">
        <v>81</v>
      </c>
      <c r="B1889" s="153"/>
      <c r="C1889" s="12" t="s">
        <v>4871</v>
      </c>
      <c r="D1889" s="12" t="s">
        <v>4836</v>
      </c>
      <c r="E1889" s="183" t="s">
        <v>4872</v>
      </c>
      <c r="F1889" s="183" t="s">
        <v>4873</v>
      </c>
      <c r="G1889" s="12" t="s">
        <v>4613</v>
      </c>
      <c r="H1889" s="225">
        <v>4000</v>
      </c>
      <c r="I1889" s="195"/>
      <c r="J1889" s="195"/>
      <c r="K1889" s="3"/>
      <c r="L1889" s="183" t="s">
        <v>4874</v>
      </c>
      <c r="M1889" s="32"/>
    </row>
    <row r="1890" spans="1:13" s="146" customFormat="1" ht="14.25" customHeight="1">
      <c r="A1890" s="32">
        <v>82</v>
      </c>
      <c r="B1890" s="153"/>
      <c r="C1890" s="12" t="s">
        <v>4875</v>
      </c>
      <c r="D1890" s="12" t="s">
        <v>4876</v>
      </c>
      <c r="E1890" s="183" t="s">
        <v>4877</v>
      </c>
      <c r="F1890" s="183" t="s">
        <v>4878</v>
      </c>
      <c r="G1890" s="12" t="s">
        <v>4613</v>
      </c>
      <c r="H1890" s="225">
        <v>200</v>
      </c>
      <c r="I1890" s="195"/>
      <c r="J1890" s="195"/>
      <c r="K1890" s="3"/>
      <c r="L1890" s="183" t="s">
        <v>4879</v>
      </c>
      <c r="M1890" s="32"/>
    </row>
    <row r="1891" spans="1:13" s="146" customFormat="1" ht="14.25" customHeight="1">
      <c r="A1891" s="32">
        <v>83</v>
      </c>
      <c r="B1891" s="153"/>
      <c r="C1891" s="12" t="s">
        <v>4875</v>
      </c>
      <c r="D1891" s="12" t="s">
        <v>4876</v>
      </c>
      <c r="E1891" s="183" t="s">
        <v>4880</v>
      </c>
      <c r="F1891" s="183" t="s">
        <v>4881</v>
      </c>
      <c r="G1891" s="12" t="s">
        <v>4613</v>
      </c>
      <c r="H1891" s="225">
        <v>400</v>
      </c>
      <c r="I1891" s="195"/>
      <c r="J1891" s="195"/>
      <c r="K1891" s="3"/>
      <c r="L1891" s="183" t="s">
        <v>4882</v>
      </c>
      <c r="M1891" s="32"/>
    </row>
    <row r="1892" spans="1:13" s="146" customFormat="1" ht="14.25" customHeight="1">
      <c r="A1892" s="32">
        <v>84</v>
      </c>
      <c r="B1892" s="153"/>
      <c r="C1892" s="12" t="s">
        <v>4875</v>
      </c>
      <c r="D1892" s="12" t="s">
        <v>4876</v>
      </c>
      <c r="E1892" s="183" t="s">
        <v>4883</v>
      </c>
      <c r="F1892" s="183" t="s">
        <v>4884</v>
      </c>
      <c r="G1892" s="12" t="s">
        <v>4613</v>
      </c>
      <c r="H1892" s="225">
        <v>200</v>
      </c>
      <c r="I1892" s="195"/>
      <c r="J1892" s="195"/>
      <c r="K1892" s="3"/>
      <c r="L1892" s="183" t="s">
        <v>4885</v>
      </c>
      <c r="M1892" s="32"/>
    </row>
    <row r="1893" spans="1:13" s="146" customFormat="1" ht="14.25" customHeight="1">
      <c r="A1893" s="32">
        <v>85</v>
      </c>
      <c r="B1893" s="153"/>
      <c r="C1893" s="12" t="s">
        <v>4875</v>
      </c>
      <c r="D1893" s="12" t="s">
        <v>4876</v>
      </c>
      <c r="E1893" s="183" t="s">
        <v>4886</v>
      </c>
      <c r="F1893" s="183" t="s">
        <v>4887</v>
      </c>
      <c r="G1893" s="12" t="s">
        <v>4613</v>
      </c>
      <c r="H1893" s="225">
        <v>200</v>
      </c>
      <c r="I1893" s="195"/>
      <c r="J1893" s="195"/>
      <c r="K1893" s="3"/>
      <c r="L1893" s="183" t="s">
        <v>4888</v>
      </c>
      <c r="M1893" s="32"/>
    </row>
    <row r="1894" spans="1:13" s="146" customFormat="1" ht="14.25" customHeight="1">
      <c r="A1894" s="32">
        <v>86</v>
      </c>
      <c r="B1894" s="153"/>
      <c r="C1894" s="12" t="s">
        <v>4889</v>
      </c>
      <c r="D1894" s="12" t="s">
        <v>4890</v>
      </c>
      <c r="E1894" s="183" t="s">
        <v>4891</v>
      </c>
      <c r="F1894" s="183" t="s">
        <v>4892</v>
      </c>
      <c r="G1894" s="12" t="s">
        <v>4893</v>
      </c>
      <c r="H1894" s="225">
        <v>4700</v>
      </c>
      <c r="I1894" s="195"/>
      <c r="J1894" s="195"/>
      <c r="K1894" s="3"/>
      <c r="L1894" s="183" t="s">
        <v>4894</v>
      </c>
      <c r="M1894" s="32"/>
    </row>
    <row r="1895" spans="1:13" s="146" customFormat="1" ht="14.25" customHeight="1">
      <c r="A1895" s="32">
        <v>87</v>
      </c>
      <c r="B1895" s="153"/>
      <c r="C1895" s="12" t="s">
        <v>4895</v>
      </c>
      <c r="D1895" s="12" t="s">
        <v>4890</v>
      </c>
      <c r="E1895" s="183" t="s">
        <v>4891</v>
      </c>
      <c r="F1895" s="183" t="s">
        <v>4892</v>
      </c>
      <c r="G1895" s="12" t="s">
        <v>4896</v>
      </c>
      <c r="H1895" s="225">
        <v>2500</v>
      </c>
      <c r="I1895" s="195"/>
      <c r="J1895" s="195"/>
      <c r="K1895" s="3"/>
      <c r="L1895" s="183" t="s">
        <v>4894</v>
      </c>
      <c r="M1895" s="32"/>
    </row>
    <row r="1896" spans="1:13" s="146" customFormat="1" ht="14.25" customHeight="1">
      <c r="A1896" s="32">
        <v>88</v>
      </c>
      <c r="B1896" s="153"/>
      <c r="C1896" s="12" t="s">
        <v>4897</v>
      </c>
      <c r="D1896" s="12" t="s">
        <v>4890</v>
      </c>
      <c r="E1896" s="183" t="s">
        <v>4891</v>
      </c>
      <c r="F1896" s="183" t="s">
        <v>4892</v>
      </c>
      <c r="G1896" s="12" t="s">
        <v>6285</v>
      </c>
      <c r="H1896" s="225">
        <v>3000</v>
      </c>
      <c r="I1896" s="195"/>
      <c r="J1896" s="195"/>
      <c r="K1896" s="3"/>
      <c r="L1896" s="183" t="s">
        <v>4894</v>
      </c>
      <c r="M1896" s="32"/>
    </row>
    <row r="1897" spans="1:13" s="146" customFormat="1" ht="14.25" customHeight="1">
      <c r="A1897" s="32">
        <v>89</v>
      </c>
      <c r="B1897" s="153"/>
      <c r="C1897" s="12" t="s">
        <v>4898</v>
      </c>
      <c r="D1897" s="12" t="s">
        <v>4899</v>
      </c>
      <c r="E1897" s="183" t="s">
        <v>4900</v>
      </c>
      <c r="F1897" s="183" t="s">
        <v>4901</v>
      </c>
      <c r="G1897" s="12" t="s">
        <v>4902</v>
      </c>
      <c r="H1897" s="225">
        <v>418</v>
      </c>
      <c r="I1897" s="195"/>
      <c r="J1897" s="195"/>
      <c r="K1897" s="3"/>
      <c r="L1897" s="183" t="s">
        <v>4903</v>
      </c>
      <c r="M1897" s="32"/>
    </row>
    <row r="1898" spans="1:13" s="146" customFormat="1" ht="14.25" customHeight="1">
      <c r="A1898" s="32">
        <v>90</v>
      </c>
      <c r="B1898" s="153"/>
      <c r="C1898" s="12" t="s">
        <v>4904</v>
      </c>
      <c r="D1898" s="12" t="s">
        <v>4905</v>
      </c>
      <c r="E1898" s="183" t="s">
        <v>4906</v>
      </c>
      <c r="F1898" s="183" t="s">
        <v>4907</v>
      </c>
      <c r="G1898" s="12" t="s">
        <v>4893</v>
      </c>
      <c r="H1898" s="225">
        <v>7200</v>
      </c>
      <c r="I1898" s="195"/>
      <c r="J1898" s="195"/>
      <c r="K1898" s="3"/>
      <c r="L1898" s="183" t="s">
        <v>4908</v>
      </c>
      <c r="M1898" s="32"/>
    </row>
    <row r="1899" spans="1:13" s="146" customFormat="1" ht="14.25" customHeight="1">
      <c r="A1899" s="32">
        <v>91</v>
      </c>
      <c r="B1899" s="153"/>
      <c r="C1899" s="12" t="s">
        <v>4898</v>
      </c>
      <c r="D1899" s="12" t="s">
        <v>4905</v>
      </c>
      <c r="E1899" s="183" t="s">
        <v>4900</v>
      </c>
      <c r="F1899" s="183" t="s">
        <v>4909</v>
      </c>
      <c r="G1899" s="12" t="s">
        <v>4910</v>
      </c>
      <c r="H1899" s="225">
        <v>39088</v>
      </c>
      <c r="I1899" s="195"/>
      <c r="J1899" s="195"/>
      <c r="K1899" s="3"/>
      <c r="L1899" s="183" t="s">
        <v>4911</v>
      </c>
      <c r="M1899" s="32"/>
    </row>
    <row r="1900" spans="1:13" s="146" customFormat="1" ht="14.25" customHeight="1">
      <c r="A1900" s="32">
        <v>92</v>
      </c>
      <c r="B1900" s="153"/>
      <c r="C1900" s="12" t="s">
        <v>4912</v>
      </c>
      <c r="D1900" s="12" t="s">
        <v>4913</v>
      </c>
      <c r="E1900" s="183" t="s">
        <v>4914</v>
      </c>
      <c r="F1900" s="183" t="s">
        <v>4915</v>
      </c>
      <c r="G1900" s="12" t="s">
        <v>4902</v>
      </c>
      <c r="H1900" s="225">
        <v>200</v>
      </c>
      <c r="I1900" s="195"/>
      <c r="J1900" s="195"/>
      <c r="K1900" s="3"/>
      <c r="L1900" s="183" t="s">
        <v>4916</v>
      </c>
      <c r="M1900" s="32"/>
    </row>
    <row r="1901" spans="1:13" s="146" customFormat="1" ht="14.25" customHeight="1">
      <c r="A1901" s="32">
        <v>93</v>
      </c>
      <c r="B1901" s="153"/>
      <c r="C1901" s="12" t="s">
        <v>4917</v>
      </c>
      <c r="D1901" s="12" t="s">
        <v>4918</v>
      </c>
      <c r="E1901" s="183" t="s">
        <v>4919</v>
      </c>
      <c r="F1901" s="183" t="s">
        <v>4920</v>
      </c>
      <c r="G1901" s="12" t="s">
        <v>4893</v>
      </c>
      <c r="H1901" s="225">
        <v>5080</v>
      </c>
      <c r="I1901" s="195"/>
      <c r="J1901" s="195"/>
      <c r="K1901" s="3"/>
      <c r="L1901" s="183" t="s">
        <v>4921</v>
      </c>
      <c r="M1901" s="32"/>
    </row>
    <row r="1902" spans="1:13" s="146" customFormat="1" ht="14.25" customHeight="1">
      <c r="A1902" s="32">
        <v>94</v>
      </c>
      <c r="B1902" s="153"/>
      <c r="C1902" s="12" t="s">
        <v>4875</v>
      </c>
      <c r="D1902" s="12" t="s">
        <v>4918</v>
      </c>
      <c r="E1902" s="183" t="s">
        <v>4919</v>
      </c>
      <c r="F1902" s="183" t="s">
        <v>4920</v>
      </c>
      <c r="G1902" s="12" t="s">
        <v>4893</v>
      </c>
      <c r="H1902" s="225">
        <v>5050</v>
      </c>
      <c r="I1902" s="195"/>
      <c r="J1902" s="195"/>
      <c r="K1902" s="3"/>
      <c r="L1902" s="183" t="s">
        <v>4921</v>
      </c>
      <c r="M1902" s="32"/>
    </row>
    <row r="1903" spans="1:13" s="146" customFormat="1" ht="14.25" customHeight="1">
      <c r="A1903" s="32">
        <v>95</v>
      </c>
      <c r="B1903" s="153"/>
      <c r="C1903" s="12" t="s">
        <v>4922</v>
      </c>
      <c r="D1903" s="12" t="s">
        <v>4918</v>
      </c>
      <c r="E1903" s="183" t="s">
        <v>4923</v>
      </c>
      <c r="F1903" s="183" t="s">
        <v>4924</v>
      </c>
      <c r="G1903" s="12" t="s">
        <v>4902</v>
      </c>
      <c r="H1903" s="225">
        <v>900</v>
      </c>
      <c r="I1903" s="195"/>
      <c r="J1903" s="195"/>
      <c r="K1903" s="3"/>
      <c r="L1903" s="183" t="s">
        <v>4925</v>
      </c>
      <c r="M1903" s="32"/>
    </row>
    <row r="1904" spans="1:13" s="146" customFormat="1" ht="14.25" customHeight="1">
      <c r="A1904" s="32">
        <v>96</v>
      </c>
      <c r="B1904" s="153"/>
      <c r="C1904" s="12" t="s">
        <v>4926</v>
      </c>
      <c r="D1904" s="12" t="s">
        <v>4927</v>
      </c>
      <c r="E1904" s="183" t="s">
        <v>4928</v>
      </c>
      <c r="F1904" s="183" t="s">
        <v>4929</v>
      </c>
      <c r="G1904" s="12" t="s">
        <v>6285</v>
      </c>
      <c r="H1904" s="225">
        <v>5000</v>
      </c>
      <c r="I1904" s="195"/>
      <c r="J1904" s="195"/>
      <c r="K1904" s="3"/>
      <c r="L1904" s="183" t="s">
        <v>4930</v>
      </c>
      <c r="M1904" s="32"/>
    </row>
    <row r="1905" spans="1:13" s="146" customFormat="1" ht="14.25" customHeight="1">
      <c r="A1905" s="32">
        <v>97</v>
      </c>
      <c r="B1905" s="153"/>
      <c r="C1905" s="12" t="s">
        <v>4931</v>
      </c>
      <c r="D1905" s="12" t="s">
        <v>4927</v>
      </c>
      <c r="E1905" s="183" t="s">
        <v>4932</v>
      </c>
      <c r="F1905" s="183" t="s">
        <v>4933</v>
      </c>
      <c r="G1905" s="12" t="s">
        <v>4934</v>
      </c>
      <c r="H1905" s="225">
        <v>5900</v>
      </c>
      <c r="I1905" s="195"/>
      <c r="J1905" s="195"/>
      <c r="K1905" s="3"/>
      <c r="L1905" s="183" t="s">
        <v>4935</v>
      </c>
      <c r="M1905" s="32"/>
    </row>
    <row r="1906" spans="1:13" s="146" customFormat="1" ht="14.25" customHeight="1">
      <c r="A1906" s="32">
        <v>98</v>
      </c>
      <c r="B1906" s="153"/>
      <c r="C1906" s="12" t="s">
        <v>4936</v>
      </c>
      <c r="D1906" s="12" t="s">
        <v>4927</v>
      </c>
      <c r="E1906" s="183" t="s">
        <v>4937</v>
      </c>
      <c r="F1906" s="183" t="s">
        <v>4938</v>
      </c>
      <c r="G1906" s="12" t="s">
        <v>4902</v>
      </c>
      <c r="H1906" s="225">
        <v>840</v>
      </c>
      <c r="I1906" s="195"/>
      <c r="J1906" s="195"/>
      <c r="K1906" s="3"/>
      <c r="L1906" s="183" t="s">
        <v>4939</v>
      </c>
      <c r="M1906" s="32"/>
    </row>
    <row r="1907" spans="1:13" s="146" customFormat="1" ht="14.25" customHeight="1">
      <c r="A1907" s="32">
        <v>99</v>
      </c>
      <c r="B1907" s="153"/>
      <c r="C1907" s="12" t="s">
        <v>4940</v>
      </c>
      <c r="D1907" s="12" t="s">
        <v>4927</v>
      </c>
      <c r="E1907" s="183" t="s">
        <v>4941</v>
      </c>
      <c r="F1907" s="183" t="s">
        <v>4942</v>
      </c>
      <c r="G1907" s="12" t="s">
        <v>6285</v>
      </c>
      <c r="H1907" s="225">
        <v>10000</v>
      </c>
      <c r="I1907" s="195"/>
      <c r="J1907" s="195"/>
      <c r="K1907" s="3"/>
      <c r="L1907" s="183" t="s">
        <v>4943</v>
      </c>
      <c r="M1907" s="32"/>
    </row>
    <row r="1908" spans="1:13" s="146" customFormat="1" ht="14.25" customHeight="1">
      <c r="A1908" s="32">
        <v>100</v>
      </c>
      <c r="B1908" s="153"/>
      <c r="C1908" s="12" t="s">
        <v>4944</v>
      </c>
      <c r="D1908" s="12" t="s">
        <v>4927</v>
      </c>
      <c r="E1908" s="183" t="s">
        <v>4945</v>
      </c>
      <c r="F1908" s="183" t="s">
        <v>4946</v>
      </c>
      <c r="G1908" s="12" t="s">
        <v>4947</v>
      </c>
      <c r="H1908" s="225">
        <v>3200</v>
      </c>
      <c r="I1908" s="195"/>
      <c r="J1908" s="195"/>
      <c r="K1908" s="3"/>
      <c r="L1908" s="183" t="s">
        <v>4948</v>
      </c>
      <c r="M1908" s="32"/>
    </row>
    <row r="1909" spans="1:13" s="146" customFormat="1" ht="14.25" customHeight="1">
      <c r="A1909" s="32">
        <v>101</v>
      </c>
      <c r="B1909" s="153"/>
      <c r="C1909" s="12" t="s">
        <v>2984</v>
      </c>
      <c r="D1909" s="12" t="s">
        <v>4949</v>
      </c>
      <c r="E1909" s="183" t="s">
        <v>4950</v>
      </c>
      <c r="F1909" s="183" t="s">
        <v>4951</v>
      </c>
      <c r="G1909" s="12" t="s">
        <v>4947</v>
      </c>
      <c r="H1909" s="225">
        <v>10200</v>
      </c>
      <c r="I1909" s="195"/>
      <c r="J1909" s="195"/>
      <c r="K1909" s="3"/>
      <c r="L1909" s="183" t="s">
        <v>4952</v>
      </c>
      <c r="M1909" s="32"/>
    </row>
    <row r="1910" spans="1:13" s="146" customFormat="1" ht="14.25" customHeight="1">
      <c r="A1910" s="32">
        <v>102</v>
      </c>
      <c r="B1910" s="153"/>
      <c r="C1910" s="12" t="s">
        <v>4953</v>
      </c>
      <c r="D1910" s="12" t="s">
        <v>4954</v>
      </c>
      <c r="E1910" s="183" t="s">
        <v>4955</v>
      </c>
      <c r="F1910" s="183" t="s">
        <v>4956</v>
      </c>
      <c r="G1910" s="12" t="s">
        <v>4957</v>
      </c>
      <c r="H1910" s="225">
        <v>6550</v>
      </c>
      <c r="I1910" s="195"/>
      <c r="J1910" s="195"/>
      <c r="K1910" s="3"/>
      <c r="L1910" s="183" t="s">
        <v>4958</v>
      </c>
      <c r="M1910" s="32"/>
    </row>
    <row r="1911" spans="1:13" s="146" customFormat="1" ht="14.25" customHeight="1">
      <c r="A1911" s="32">
        <v>103</v>
      </c>
      <c r="B1911" s="153"/>
      <c r="C1911" s="12" t="s">
        <v>4959</v>
      </c>
      <c r="D1911" s="12" t="s">
        <v>4960</v>
      </c>
      <c r="E1911" s="183" t="s">
        <v>4961</v>
      </c>
      <c r="F1911" s="183" t="s">
        <v>4962</v>
      </c>
      <c r="G1911" s="12" t="s">
        <v>4902</v>
      </c>
      <c r="H1911" s="225">
        <v>704</v>
      </c>
      <c r="I1911" s="195"/>
      <c r="J1911" s="195"/>
      <c r="K1911" s="3"/>
      <c r="L1911" s="183" t="s">
        <v>4963</v>
      </c>
      <c r="M1911" s="32"/>
    </row>
    <row r="1912" spans="1:13" s="146" customFormat="1" ht="14.25" customHeight="1">
      <c r="A1912" s="32">
        <v>104</v>
      </c>
      <c r="B1912" s="153"/>
      <c r="C1912" s="12" t="s">
        <v>3042</v>
      </c>
      <c r="D1912" s="12" t="s">
        <v>3043</v>
      </c>
      <c r="E1912" s="183" t="s">
        <v>3044</v>
      </c>
      <c r="F1912" s="183" t="s">
        <v>3045</v>
      </c>
      <c r="G1912" s="12" t="s">
        <v>3046</v>
      </c>
      <c r="H1912" s="225">
        <v>5200</v>
      </c>
      <c r="I1912" s="195"/>
      <c r="J1912" s="195"/>
      <c r="K1912" s="3"/>
      <c r="L1912" s="183" t="s">
        <v>3047</v>
      </c>
      <c r="M1912" s="32"/>
    </row>
    <row r="1913" spans="1:13" s="146" customFormat="1" ht="14.25" customHeight="1">
      <c r="A1913" s="32">
        <v>105</v>
      </c>
      <c r="B1913" s="153"/>
      <c r="C1913" s="12" t="s">
        <v>3048</v>
      </c>
      <c r="D1913" s="12" t="s">
        <v>4960</v>
      </c>
      <c r="E1913" s="183" t="s">
        <v>3049</v>
      </c>
      <c r="F1913" s="183" t="s">
        <v>3050</v>
      </c>
      <c r="G1913" s="12" t="s">
        <v>4794</v>
      </c>
      <c r="H1913" s="225">
        <v>9000</v>
      </c>
      <c r="I1913" s="195"/>
      <c r="J1913" s="195"/>
      <c r="K1913" s="3"/>
      <c r="L1913" s="183" t="s">
        <v>3051</v>
      </c>
      <c r="M1913" s="32"/>
    </row>
    <row r="1914" spans="1:13" s="146" customFormat="1" ht="14.25" customHeight="1">
      <c r="A1914" s="32">
        <v>106</v>
      </c>
      <c r="B1914" s="153"/>
      <c r="C1914" s="12" t="s">
        <v>3052</v>
      </c>
      <c r="D1914" s="12" t="s">
        <v>4960</v>
      </c>
      <c r="E1914" s="183" t="s">
        <v>3053</v>
      </c>
      <c r="F1914" s="183" t="s">
        <v>3054</v>
      </c>
      <c r="G1914" s="12" t="s">
        <v>4794</v>
      </c>
      <c r="H1914" s="225">
        <v>12000</v>
      </c>
      <c r="I1914" s="195"/>
      <c r="J1914" s="195"/>
      <c r="K1914" s="3"/>
      <c r="L1914" s="183" t="s">
        <v>3055</v>
      </c>
      <c r="M1914" s="32"/>
    </row>
    <row r="1915" spans="1:13" s="146" customFormat="1" ht="14.25" customHeight="1">
      <c r="A1915" s="32">
        <v>107</v>
      </c>
      <c r="B1915" s="153"/>
      <c r="C1915" s="12" t="s">
        <v>3056</v>
      </c>
      <c r="D1915" s="12" t="s">
        <v>4918</v>
      </c>
      <c r="E1915" s="183" t="s">
        <v>3057</v>
      </c>
      <c r="F1915" s="183" t="s">
        <v>3058</v>
      </c>
      <c r="G1915" s="12" t="s">
        <v>4794</v>
      </c>
      <c r="H1915" s="225">
        <v>20000</v>
      </c>
      <c r="I1915" s="195"/>
      <c r="J1915" s="195"/>
      <c r="K1915" s="3"/>
      <c r="L1915" s="183" t="s">
        <v>3059</v>
      </c>
      <c r="M1915" s="32"/>
    </row>
    <row r="1916" spans="1:13" s="146" customFormat="1" ht="14.25" customHeight="1">
      <c r="A1916" s="32">
        <v>108</v>
      </c>
      <c r="B1916" s="153"/>
      <c r="C1916" s="12" t="s">
        <v>3060</v>
      </c>
      <c r="D1916" s="12" t="s">
        <v>3061</v>
      </c>
      <c r="E1916" s="183" t="s">
        <v>3062</v>
      </c>
      <c r="F1916" s="183" t="s">
        <v>3063</v>
      </c>
      <c r="G1916" s="12" t="s">
        <v>4794</v>
      </c>
      <c r="H1916" s="225">
        <v>5500</v>
      </c>
      <c r="I1916" s="195"/>
      <c r="J1916" s="195"/>
      <c r="K1916" s="3"/>
      <c r="L1916" s="183" t="s">
        <v>3064</v>
      </c>
      <c r="M1916" s="32"/>
    </row>
    <row r="1917" spans="1:13" s="146" customFormat="1" ht="14.25" customHeight="1">
      <c r="A1917" s="32">
        <v>109</v>
      </c>
      <c r="B1917" s="153"/>
      <c r="C1917" s="12" t="s">
        <v>3065</v>
      </c>
      <c r="D1917" s="12" t="s">
        <v>4918</v>
      </c>
      <c r="E1917" s="183" t="s">
        <v>3066</v>
      </c>
      <c r="F1917" s="183" t="s">
        <v>3067</v>
      </c>
      <c r="G1917" s="12" t="s">
        <v>4902</v>
      </c>
      <c r="H1917" s="225">
        <v>796</v>
      </c>
      <c r="I1917" s="195"/>
      <c r="J1917" s="195"/>
      <c r="K1917" s="3"/>
      <c r="L1917" s="183" t="s">
        <v>3068</v>
      </c>
      <c r="M1917" s="32"/>
    </row>
    <row r="1918" spans="1:13" s="146" customFormat="1" ht="14.25" customHeight="1">
      <c r="A1918" s="32">
        <v>110</v>
      </c>
      <c r="B1918" s="153"/>
      <c r="C1918" s="12" t="s">
        <v>3069</v>
      </c>
      <c r="D1918" s="12" t="s">
        <v>3070</v>
      </c>
      <c r="E1918" s="183" t="s">
        <v>3071</v>
      </c>
      <c r="F1918" s="183" t="s">
        <v>3072</v>
      </c>
      <c r="G1918" s="12" t="s">
        <v>3073</v>
      </c>
      <c r="H1918" s="225">
        <v>5000</v>
      </c>
      <c r="I1918" s="195"/>
      <c r="J1918" s="195"/>
      <c r="K1918" s="3"/>
      <c r="L1918" s="183" t="s">
        <v>3074</v>
      </c>
      <c r="M1918" s="32"/>
    </row>
    <row r="1919" spans="1:13" s="146" customFormat="1" ht="14.25" customHeight="1">
      <c r="A1919" s="32">
        <v>111</v>
      </c>
      <c r="B1919" s="153"/>
      <c r="C1919" s="12" t="s">
        <v>3075</v>
      </c>
      <c r="D1919" s="12" t="s">
        <v>3070</v>
      </c>
      <c r="E1919" s="183" t="s">
        <v>3071</v>
      </c>
      <c r="F1919" s="183" t="s">
        <v>3076</v>
      </c>
      <c r="G1919" s="12" t="s">
        <v>3073</v>
      </c>
      <c r="H1919" s="225">
        <v>5000</v>
      </c>
      <c r="I1919" s="195"/>
      <c r="J1919" s="195"/>
      <c r="K1919" s="3"/>
      <c r="L1919" s="183" t="s">
        <v>3077</v>
      </c>
      <c r="M1919" s="32"/>
    </row>
    <row r="1920" spans="1:13" s="146" customFormat="1" ht="14.25" customHeight="1">
      <c r="A1920" s="32">
        <v>112</v>
      </c>
      <c r="B1920" s="153"/>
      <c r="C1920" s="12" t="s">
        <v>3078</v>
      </c>
      <c r="D1920" s="12" t="s">
        <v>3070</v>
      </c>
      <c r="E1920" s="183" t="s">
        <v>3079</v>
      </c>
      <c r="F1920" s="183" t="s">
        <v>3080</v>
      </c>
      <c r="G1920" s="12" t="s">
        <v>3073</v>
      </c>
      <c r="H1920" s="225">
        <v>3000</v>
      </c>
      <c r="I1920" s="195"/>
      <c r="J1920" s="195"/>
      <c r="K1920" s="3"/>
      <c r="L1920" s="183" t="s">
        <v>3081</v>
      </c>
      <c r="M1920" s="32"/>
    </row>
    <row r="1921" spans="1:13" s="146" customFormat="1" ht="14.25" customHeight="1">
      <c r="A1921" s="32">
        <v>113</v>
      </c>
      <c r="B1921" s="153"/>
      <c r="C1921" s="12" t="s">
        <v>3082</v>
      </c>
      <c r="D1921" s="12" t="s">
        <v>3070</v>
      </c>
      <c r="E1921" s="183" t="s">
        <v>3083</v>
      </c>
      <c r="F1921" s="183" t="s">
        <v>3084</v>
      </c>
      <c r="G1921" s="12" t="s">
        <v>3085</v>
      </c>
      <c r="H1921" s="225">
        <v>8840</v>
      </c>
      <c r="I1921" s="195"/>
      <c r="J1921" s="195"/>
      <c r="K1921" s="3"/>
      <c r="L1921" s="183" t="s">
        <v>3086</v>
      </c>
      <c r="M1921" s="32"/>
    </row>
    <row r="1922" spans="1:13" s="146" customFormat="1" ht="14.25" customHeight="1">
      <c r="A1922" s="32">
        <v>114</v>
      </c>
      <c r="B1922" s="153"/>
      <c r="C1922" s="12" t="s">
        <v>3087</v>
      </c>
      <c r="D1922" s="12" t="s">
        <v>3070</v>
      </c>
      <c r="E1922" s="183" t="s">
        <v>3088</v>
      </c>
      <c r="F1922" s="183" t="s">
        <v>3089</v>
      </c>
      <c r="G1922" s="12" t="s">
        <v>3090</v>
      </c>
      <c r="H1922" s="225">
        <v>5300</v>
      </c>
      <c r="I1922" s="195"/>
      <c r="J1922" s="195"/>
      <c r="K1922" s="3"/>
      <c r="L1922" s="183" t="s">
        <v>3091</v>
      </c>
      <c r="M1922" s="32"/>
    </row>
    <row r="1923" spans="1:13" s="146" customFormat="1" ht="14.25" customHeight="1">
      <c r="A1923" s="32">
        <v>115</v>
      </c>
      <c r="B1923" s="153"/>
      <c r="C1923" s="12" t="s">
        <v>3087</v>
      </c>
      <c r="D1923" s="12" t="s">
        <v>3070</v>
      </c>
      <c r="E1923" s="183" t="s">
        <v>3088</v>
      </c>
      <c r="F1923" s="183" t="s">
        <v>3092</v>
      </c>
      <c r="G1923" s="12" t="s">
        <v>3093</v>
      </c>
      <c r="H1923" s="225">
        <v>50000</v>
      </c>
      <c r="I1923" s="195"/>
      <c r="J1923" s="195"/>
      <c r="K1923" s="3"/>
      <c r="L1923" s="183" t="s">
        <v>3094</v>
      </c>
      <c r="M1923" s="32"/>
    </row>
    <row r="1924" spans="1:13" s="146" customFormat="1" ht="14.25" customHeight="1">
      <c r="A1924" s="32">
        <v>116</v>
      </c>
      <c r="B1924" s="153"/>
      <c r="C1924" s="12" t="s">
        <v>3095</v>
      </c>
      <c r="D1924" s="12" t="s">
        <v>3096</v>
      </c>
      <c r="E1924" s="183" t="s">
        <v>3097</v>
      </c>
      <c r="F1924" s="183" t="s">
        <v>3098</v>
      </c>
      <c r="G1924" s="12" t="s">
        <v>3073</v>
      </c>
      <c r="H1924" s="225">
        <v>4400</v>
      </c>
      <c r="I1924" s="195"/>
      <c r="J1924" s="195"/>
      <c r="K1924" s="3"/>
      <c r="L1924" s="183" t="s">
        <v>3099</v>
      </c>
      <c r="M1924" s="32"/>
    </row>
    <row r="1925" spans="1:13" s="146" customFormat="1" ht="14.25" customHeight="1">
      <c r="A1925" s="32">
        <v>117</v>
      </c>
      <c r="B1925" s="153"/>
      <c r="C1925" s="12" t="s">
        <v>3100</v>
      </c>
      <c r="D1925" s="12" t="s">
        <v>3101</v>
      </c>
      <c r="E1925" s="183" t="s">
        <v>3102</v>
      </c>
      <c r="F1925" s="183" t="s">
        <v>3103</v>
      </c>
      <c r="G1925" s="12" t="s">
        <v>3073</v>
      </c>
      <c r="H1925" s="225">
        <v>5000</v>
      </c>
      <c r="I1925" s="195"/>
      <c r="J1925" s="195"/>
      <c r="K1925" s="3"/>
      <c r="L1925" s="183" t="s">
        <v>3104</v>
      </c>
      <c r="M1925" s="32"/>
    </row>
    <row r="1926" spans="1:13" s="146" customFormat="1" ht="14.25" customHeight="1">
      <c r="A1926" s="32">
        <v>118</v>
      </c>
      <c r="B1926" s="153"/>
      <c r="C1926" s="160" t="s">
        <v>3105</v>
      </c>
      <c r="D1926" s="161" t="s">
        <v>3106</v>
      </c>
      <c r="E1926" s="162" t="s">
        <v>3107</v>
      </c>
      <c r="F1926" s="162" t="s">
        <v>3108</v>
      </c>
      <c r="G1926" s="161" t="s">
        <v>5058</v>
      </c>
      <c r="H1926" s="226">
        <v>7500</v>
      </c>
      <c r="I1926" s="195"/>
      <c r="J1926" s="195"/>
      <c r="K1926" s="3"/>
      <c r="L1926" s="162" t="s">
        <v>3109</v>
      </c>
      <c r="M1926" s="32"/>
    </row>
    <row r="1927" spans="1:13" s="146" customFormat="1" ht="14.25" customHeight="1">
      <c r="A1927" s="32">
        <v>119</v>
      </c>
      <c r="B1927" s="153"/>
      <c r="C1927" s="160" t="s">
        <v>3110</v>
      </c>
      <c r="D1927" s="161" t="s">
        <v>3106</v>
      </c>
      <c r="E1927" s="162" t="s">
        <v>3111</v>
      </c>
      <c r="F1927" s="162" t="s">
        <v>3112</v>
      </c>
      <c r="G1927" s="161" t="s">
        <v>6285</v>
      </c>
      <c r="H1927" s="226">
        <v>10000</v>
      </c>
      <c r="I1927" s="195"/>
      <c r="J1927" s="195"/>
      <c r="K1927" s="3"/>
      <c r="L1927" s="162" t="s">
        <v>3113</v>
      </c>
      <c r="M1927" s="32"/>
    </row>
    <row r="1928" spans="1:13" s="146" customFormat="1" ht="14.25" customHeight="1">
      <c r="A1928" s="32">
        <v>120</v>
      </c>
      <c r="B1928" s="153"/>
      <c r="C1928" s="160" t="s">
        <v>2032</v>
      </c>
      <c r="D1928" s="161" t="s">
        <v>3106</v>
      </c>
      <c r="E1928" s="162" t="s">
        <v>3111</v>
      </c>
      <c r="F1928" s="162" t="s">
        <v>3114</v>
      </c>
      <c r="G1928" s="161" t="s">
        <v>3115</v>
      </c>
      <c r="H1928" s="226">
        <v>7000</v>
      </c>
      <c r="I1928" s="195"/>
      <c r="J1928" s="195"/>
      <c r="K1928" s="3"/>
      <c r="L1928" s="162" t="s">
        <v>3116</v>
      </c>
      <c r="M1928" s="32"/>
    </row>
    <row r="1929" spans="1:13" s="146" customFormat="1" ht="14.25" customHeight="1">
      <c r="A1929" s="32">
        <v>121</v>
      </c>
      <c r="B1929" s="153"/>
      <c r="C1929" s="160" t="s">
        <v>3117</v>
      </c>
      <c r="D1929" s="161" t="s">
        <v>3106</v>
      </c>
      <c r="E1929" s="162" t="s">
        <v>3111</v>
      </c>
      <c r="F1929" s="162" t="s">
        <v>3118</v>
      </c>
      <c r="G1929" s="161" t="s">
        <v>6285</v>
      </c>
      <c r="H1929" s="226">
        <v>3000</v>
      </c>
      <c r="I1929" s="195"/>
      <c r="J1929" s="195"/>
      <c r="K1929" s="3"/>
      <c r="L1929" s="162" t="s">
        <v>3119</v>
      </c>
      <c r="M1929" s="32"/>
    </row>
    <row r="1930" spans="1:13" s="146" customFormat="1" ht="14.25" customHeight="1">
      <c r="A1930" s="32">
        <v>122</v>
      </c>
      <c r="B1930" s="153"/>
      <c r="C1930" s="160" t="s">
        <v>3120</v>
      </c>
      <c r="D1930" s="161" t="s">
        <v>3106</v>
      </c>
      <c r="E1930" s="162" t="s">
        <v>3111</v>
      </c>
      <c r="F1930" s="162" t="s">
        <v>3121</v>
      </c>
      <c r="G1930" s="161" t="s">
        <v>6285</v>
      </c>
      <c r="H1930" s="226">
        <v>5000</v>
      </c>
      <c r="I1930" s="195"/>
      <c r="J1930" s="195"/>
      <c r="K1930" s="3"/>
      <c r="L1930" s="162" t="s">
        <v>3122</v>
      </c>
      <c r="M1930" s="32"/>
    </row>
    <row r="1931" spans="1:13" s="146" customFormat="1" ht="14.25" customHeight="1">
      <c r="A1931" s="32">
        <v>123</v>
      </c>
      <c r="B1931" s="153"/>
      <c r="C1931" s="160" t="s">
        <v>3123</v>
      </c>
      <c r="D1931" s="161" t="s">
        <v>3106</v>
      </c>
      <c r="E1931" s="162" t="s">
        <v>3111</v>
      </c>
      <c r="F1931" s="162" t="s">
        <v>3124</v>
      </c>
      <c r="G1931" s="161" t="s">
        <v>6285</v>
      </c>
      <c r="H1931" s="226">
        <v>3000</v>
      </c>
      <c r="I1931" s="195"/>
      <c r="J1931" s="195"/>
      <c r="K1931" s="3"/>
      <c r="L1931" s="162" t="s">
        <v>3125</v>
      </c>
      <c r="M1931" s="32"/>
    </row>
    <row r="1932" spans="1:13" s="146" customFormat="1" ht="14.25" customHeight="1">
      <c r="A1932" s="32">
        <v>124</v>
      </c>
      <c r="B1932" s="153"/>
      <c r="C1932" s="160" t="s">
        <v>3126</v>
      </c>
      <c r="D1932" s="161" t="s">
        <v>3106</v>
      </c>
      <c r="E1932" s="162" t="s">
        <v>3111</v>
      </c>
      <c r="F1932" s="162" t="s">
        <v>3127</v>
      </c>
      <c r="G1932" s="161" t="s">
        <v>6285</v>
      </c>
      <c r="H1932" s="226">
        <v>7000</v>
      </c>
      <c r="I1932" s="195"/>
      <c r="J1932" s="195"/>
      <c r="K1932" s="3"/>
      <c r="L1932" s="162" t="s">
        <v>3128</v>
      </c>
      <c r="M1932" s="32"/>
    </row>
    <row r="1933" spans="1:13" s="146" customFormat="1" ht="14.25" customHeight="1">
      <c r="A1933" s="32">
        <v>125</v>
      </c>
      <c r="B1933" s="153"/>
      <c r="C1933" s="160" t="s">
        <v>3129</v>
      </c>
      <c r="D1933" s="161" t="s">
        <v>3106</v>
      </c>
      <c r="E1933" s="162" t="s">
        <v>3111</v>
      </c>
      <c r="F1933" s="162" t="s">
        <v>3130</v>
      </c>
      <c r="G1933" s="161" t="s">
        <v>6285</v>
      </c>
      <c r="H1933" s="226">
        <v>2500</v>
      </c>
      <c r="I1933" s="219"/>
      <c r="J1933" s="219"/>
      <c r="K1933" s="14"/>
      <c r="L1933" s="162" t="s">
        <v>3131</v>
      </c>
      <c r="M1933" s="32"/>
    </row>
    <row r="1934" spans="1:13" s="146" customFormat="1" ht="14.25" customHeight="1">
      <c r="A1934" s="32">
        <v>126</v>
      </c>
      <c r="B1934" s="153"/>
      <c r="C1934" s="160" t="s">
        <v>3132</v>
      </c>
      <c r="D1934" s="161" t="s">
        <v>3106</v>
      </c>
      <c r="E1934" s="162" t="s">
        <v>3133</v>
      </c>
      <c r="F1934" s="162" t="s">
        <v>3134</v>
      </c>
      <c r="G1934" s="161" t="s">
        <v>6707</v>
      </c>
      <c r="H1934" s="226">
        <v>1283</v>
      </c>
      <c r="I1934" s="195"/>
      <c r="J1934" s="195"/>
      <c r="K1934" s="3"/>
      <c r="L1934" s="162" t="s">
        <v>3135</v>
      </c>
      <c r="M1934" s="32"/>
    </row>
    <row r="1935" spans="1:13" s="146" customFormat="1" ht="14.25" customHeight="1">
      <c r="A1935" s="32">
        <v>127</v>
      </c>
      <c r="B1935" s="153"/>
      <c r="C1935" s="163" t="s">
        <v>3136</v>
      </c>
      <c r="D1935" s="164" t="s">
        <v>3137</v>
      </c>
      <c r="E1935" s="162" t="s">
        <v>3138</v>
      </c>
      <c r="F1935" s="164" t="s">
        <v>3139</v>
      </c>
      <c r="G1935" s="165" t="s">
        <v>3140</v>
      </c>
      <c r="H1935" s="227">
        <v>12440</v>
      </c>
      <c r="I1935" s="195"/>
      <c r="J1935" s="195"/>
      <c r="K1935" s="3"/>
      <c r="L1935" s="166" t="s">
        <v>3141</v>
      </c>
      <c r="M1935" s="32"/>
    </row>
    <row r="1936" spans="1:13" s="146" customFormat="1" ht="14.25" customHeight="1">
      <c r="A1936" s="32">
        <v>128</v>
      </c>
      <c r="B1936" s="153"/>
      <c r="C1936" s="163" t="s">
        <v>3142</v>
      </c>
      <c r="D1936" s="164" t="s">
        <v>3143</v>
      </c>
      <c r="E1936" s="162" t="s">
        <v>3144</v>
      </c>
      <c r="F1936" s="164" t="s">
        <v>3145</v>
      </c>
      <c r="G1936" s="165" t="s">
        <v>6285</v>
      </c>
      <c r="H1936" s="227">
        <v>1900</v>
      </c>
      <c r="I1936" s="195"/>
      <c r="J1936" s="195"/>
      <c r="K1936" s="3"/>
      <c r="L1936" s="166" t="s">
        <v>3146</v>
      </c>
      <c r="M1936" s="32"/>
    </row>
    <row r="1937" spans="1:13" s="146" customFormat="1" ht="14.25" customHeight="1">
      <c r="A1937" s="32">
        <v>129</v>
      </c>
      <c r="B1937" s="153"/>
      <c r="C1937" s="163" t="s">
        <v>3147</v>
      </c>
      <c r="D1937" s="164" t="s">
        <v>3143</v>
      </c>
      <c r="E1937" s="162" t="s">
        <v>3148</v>
      </c>
      <c r="F1937" s="164" t="s">
        <v>3149</v>
      </c>
      <c r="G1937" s="165" t="s">
        <v>3150</v>
      </c>
      <c r="H1937" s="227">
        <v>17500</v>
      </c>
      <c r="I1937" s="195"/>
      <c r="J1937" s="195"/>
      <c r="K1937" s="3"/>
      <c r="L1937" s="166" t="s">
        <v>3151</v>
      </c>
      <c r="M1937" s="32"/>
    </row>
    <row r="1938" spans="1:13" s="146" customFormat="1" ht="14.25" customHeight="1">
      <c r="A1938" s="32">
        <v>130</v>
      </c>
      <c r="B1938" s="153"/>
      <c r="C1938" s="163" t="s">
        <v>3152</v>
      </c>
      <c r="D1938" s="164" t="s">
        <v>3153</v>
      </c>
      <c r="E1938" s="162" t="s">
        <v>3154</v>
      </c>
      <c r="F1938" s="164" t="s">
        <v>3155</v>
      </c>
      <c r="G1938" s="165" t="s">
        <v>6707</v>
      </c>
      <c r="H1938" s="227">
        <v>4500</v>
      </c>
      <c r="I1938" s="195"/>
      <c r="J1938" s="195"/>
      <c r="K1938" s="3"/>
      <c r="L1938" s="166" t="s">
        <v>3156</v>
      </c>
      <c r="M1938" s="32"/>
    </row>
    <row r="1939" spans="1:13" s="146" customFormat="1" ht="14.25" customHeight="1">
      <c r="A1939" s="32">
        <v>131</v>
      </c>
      <c r="B1939" s="153"/>
      <c r="C1939" s="163" t="s">
        <v>3157</v>
      </c>
      <c r="D1939" s="164" t="s">
        <v>3158</v>
      </c>
      <c r="E1939" s="162" t="s">
        <v>3159</v>
      </c>
      <c r="F1939" s="164" t="s">
        <v>3160</v>
      </c>
      <c r="G1939" s="165" t="s">
        <v>6285</v>
      </c>
      <c r="H1939" s="227">
        <v>38000</v>
      </c>
      <c r="I1939" s="195"/>
      <c r="J1939" s="195"/>
      <c r="K1939" s="3"/>
      <c r="L1939" s="166" t="s">
        <v>3161</v>
      </c>
      <c r="M1939" s="32"/>
    </row>
    <row r="1940" spans="1:13" s="146" customFormat="1" ht="14.25" customHeight="1">
      <c r="A1940" s="32">
        <v>132</v>
      </c>
      <c r="B1940" s="153"/>
      <c r="C1940" s="163" t="s">
        <v>3162</v>
      </c>
      <c r="D1940" s="164" t="s">
        <v>3158</v>
      </c>
      <c r="E1940" s="162" t="s">
        <v>3163</v>
      </c>
      <c r="F1940" s="164" t="s">
        <v>3164</v>
      </c>
      <c r="G1940" s="165" t="s">
        <v>6285</v>
      </c>
      <c r="H1940" s="227">
        <v>2500</v>
      </c>
      <c r="I1940" s="195"/>
      <c r="J1940" s="195"/>
      <c r="K1940" s="3"/>
      <c r="L1940" s="166" t="s">
        <v>3165</v>
      </c>
      <c r="M1940" s="32"/>
    </row>
    <row r="1941" spans="1:13" s="146" customFormat="1" ht="14.25" customHeight="1">
      <c r="A1941" s="32">
        <v>133</v>
      </c>
      <c r="B1941" s="153"/>
      <c r="C1941" s="163" t="s">
        <v>3166</v>
      </c>
      <c r="D1941" s="164" t="s">
        <v>3158</v>
      </c>
      <c r="E1941" s="162" t="s">
        <v>3167</v>
      </c>
      <c r="F1941" s="164" t="s">
        <v>3168</v>
      </c>
      <c r="G1941" s="165" t="s">
        <v>6285</v>
      </c>
      <c r="H1941" s="227">
        <v>8400</v>
      </c>
      <c r="I1941" s="195"/>
      <c r="J1941" s="195"/>
      <c r="K1941" s="3"/>
      <c r="L1941" s="166" t="s">
        <v>3169</v>
      </c>
      <c r="M1941" s="32"/>
    </row>
    <row r="1942" spans="1:13" s="146" customFormat="1" ht="14.25" customHeight="1">
      <c r="A1942" s="32">
        <v>134</v>
      </c>
      <c r="B1942" s="153"/>
      <c r="C1942" s="163" t="s">
        <v>3170</v>
      </c>
      <c r="D1942" s="164" t="s">
        <v>3137</v>
      </c>
      <c r="E1942" s="162" t="s">
        <v>3171</v>
      </c>
      <c r="F1942" s="164" t="s">
        <v>3172</v>
      </c>
      <c r="G1942" s="165" t="s">
        <v>6707</v>
      </c>
      <c r="H1942" s="227">
        <v>200</v>
      </c>
      <c r="I1942" s="195"/>
      <c r="J1942" s="195"/>
      <c r="K1942" s="3"/>
      <c r="L1942" s="166" t="s">
        <v>3173</v>
      </c>
      <c r="M1942" s="32"/>
    </row>
    <row r="1943" spans="1:13" s="146" customFormat="1" ht="14.25" customHeight="1">
      <c r="A1943" s="32">
        <v>135</v>
      </c>
      <c r="B1943" s="153"/>
      <c r="C1943" s="163" t="s">
        <v>3174</v>
      </c>
      <c r="D1943" s="164" t="s">
        <v>3137</v>
      </c>
      <c r="E1943" s="162" t="s">
        <v>3175</v>
      </c>
      <c r="F1943" s="164" t="s">
        <v>3176</v>
      </c>
      <c r="G1943" s="165" t="s">
        <v>6716</v>
      </c>
      <c r="H1943" s="227">
        <v>3200</v>
      </c>
      <c r="I1943" s="195"/>
      <c r="J1943" s="195"/>
      <c r="K1943" s="3"/>
      <c r="L1943" s="166" t="s">
        <v>3177</v>
      </c>
      <c r="M1943" s="32"/>
    </row>
    <row r="1944" spans="1:13" s="146" customFormat="1" ht="14.25" customHeight="1">
      <c r="A1944" s="32">
        <v>136</v>
      </c>
      <c r="B1944" s="153"/>
      <c r="C1944" s="163" t="s">
        <v>3178</v>
      </c>
      <c r="D1944" s="164" t="s">
        <v>3137</v>
      </c>
      <c r="E1944" s="162" t="s">
        <v>3179</v>
      </c>
      <c r="F1944" s="164" t="s">
        <v>3180</v>
      </c>
      <c r="G1944" s="165" t="s">
        <v>6285</v>
      </c>
      <c r="H1944" s="227">
        <v>8445</v>
      </c>
      <c r="I1944" s="195"/>
      <c r="J1944" s="195"/>
      <c r="K1944" s="3"/>
      <c r="L1944" s="166" t="s">
        <v>3181</v>
      </c>
      <c r="M1944" s="32"/>
    </row>
    <row r="1945" spans="1:13" s="146" customFormat="1" ht="14.25" customHeight="1">
      <c r="A1945" s="32">
        <v>137</v>
      </c>
      <c r="B1945" s="153"/>
      <c r="C1945" s="163" t="s">
        <v>3182</v>
      </c>
      <c r="D1945" s="164" t="s">
        <v>3183</v>
      </c>
      <c r="E1945" s="162" t="s">
        <v>3184</v>
      </c>
      <c r="F1945" s="164" t="s">
        <v>3185</v>
      </c>
      <c r="G1945" s="165" t="s">
        <v>6716</v>
      </c>
      <c r="H1945" s="227">
        <v>3200</v>
      </c>
      <c r="I1945" s="195"/>
      <c r="J1945" s="195"/>
      <c r="K1945" s="3"/>
      <c r="L1945" s="166" t="s">
        <v>3186</v>
      </c>
      <c r="M1945" s="32"/>
    </row>
    <row r="1946" spans="1:13" s="146" customFormat="1" ht="14.25" customHeight="1">
      <c r="A1946" s="32">
        <v>138</v>
      </c>
      <c r="B1946" s="153"/>
      <c r="C1946" s="163" t="s">
        <v>3187</v>
      </c>
      <c r="D1946" s="164" t="s">
        <v>3183</v>
      </c>
      <c r="E1946" s="162" t="s">
        <v>3188</v>
      </c>
      <c r="F1946" s="164" t="s">
        <v>3189</v>
      </c>
      <c r="G1946" s="165" t="s">
        <v>6707</v>
      </c>
      <c r="H1946" s="227">
        <v>4133</v>
      </c>
      <c r="I1946" s="195"/>
      <c r="J1946" s="195"/>
      <c r="K1946" s="3"/>
      <c r="L1946" s="166" t="s">
        <v>3190</v>
      </c>
      <c r="M1946" s="32"/>
    </row>
    <row r="1947" spans="1:13" s="146" customFormat="1" ht="14.25" customHeight="1">
      <c r="A1947" s="32">
        <v>139</v>
      </c>
      <c r="B1947" s="153"/>
      <c r="C1947" s="163" t="s">
        <v>3191</v>
      </c>
      <c r="D1947" s="164" t="s">
        <v>3183</v>
      </c>
      <c r="E1947" s="162" t="s">
        <v>3184</v>
      </c>
      <c r="F1947" s="164" t="s">
        <v>3192</v>
      </c>
      <c r="G1947" s="165" t="s">
        <v>6716</v>
      </c>
      <c r="H1947" s="227">
        <v>3200</v>
      </c>
      <c r="I1947" s="195"/>
      <c r="J1947" s="195"/>
      <c r="K1947" s="3"/>
      <c r="L1947" s="166" t="s">
        <v>3193</v>
      </c>
      <c r="M1947" s="32"/>
    </row>
    <row r="1948" spans="1:13" s="146" customFormat="1" ht="14.25" customHeight="1">
      <c r="A1948" s="32">
        <v>140</v>
      </c>
      <c r="B1948" s="153"/>
      <c r="C1948" s="163" t="s">
        <v>3194</v>
      </c>
      <c r="D1948" s="164" t="s">
        <v>3183</v>
      </c>
      <c r="E1948" s="162" t="s">
        <v>3195</v>
      </c>
      <c r="F1948" s="164" t="s">
        <v>3196</v>
      </c>
      <c r="G1948" s="165" t="s">
        <v>6716</v>
      </c>
      <c r="H1948" s="227">
        <v>5200</v>
      </c>
      <c r="I1948" s="195"/>
      <c r="J1948" s="195"/>
      <c r="K1948" s="3"/>
      <c r="L1948" s="166" t="s">
        <v>3197</v>
      </c>
      <c r="M1948" s="32"/>
    </row>
    <row r="1949" spans="1:13" s="146" customFormat="1" ht="14.25" customHeight="1">
      <c r="A1949" s="32">
        <v>141</v>
      </c>
      <c r="B1949" s="153"/>
      <c r="C1949" s="163" t="s">
        <v>3198</v>
      </c>
      <c r="D1949" s="164" t="s">
        <v>3183</v>
      </c>
      <c r="E1949" s="162" t="s">
        <v>3195</v>
      </c>
      <c r="F1949" s="164" t="s">
        <v>3199</v>
      </c>
      <c r="G1949" s="165" t="s">
        <v>6285</v>
      </c>
      <c r="H1949" s="227">
        <v>3000</v>
      </c>
      <c r="I1949" s="195"/>
      <c r="J1949" s="195"/>
      <c r="K1949" s="3"/>
      <c r="L1949" s="166" t="s">
        <v>3200</v>
      </c>
      <c r="M1949" s="32"/>
    </row>
    <row r="1950" spans="1:13" s="146" customFormat="1" ht="14.25" customHeight="1">
      <c r="A1950" s="32">
        <v>142</v>
      </c>
      <c r="B1950" s="153"/>
      <c r="C1950" s="163" t="s">
        <v>3201</v>
      </c>
      <c r="D1950" s="164" t="s">
        <v>3183</v>
      </c>
      <c r="E1950" s="162" t="s">
        <v>3202</v>
      </c>
      <c r="F1950" s="164" t="s">
        <v>3203</v>
      </c>
      <c r="G1950" s="165" t="s">
        <v>5058</v>
      </c>
      <c r="H1950" s="227">
        <v>1100</v>
      </c>
      <c r="I1950" s="195"/>
      <c r="J1950" s="195"/>
      <c r="K1950" s="3"/>
      <c r="L1950" s="166" t="s">
        <v>3204</v>
      </c>
      <c r="M1950" s="32"/>
    </row>
    <row r="1951" spans="1:13" s="146" customFormat="1" ht="14.25" customHeight="1">
      <c r="A1951" s="32">
        <v>143</v>
      </c>
      <c r="B1951" s="153"/>
      <c r="C1951" s="163" t="s">
        <v>3205</v>
      </c>
      <c r="D1951" s="164" t="s">
        <v>3183</v>
      </c>
      <c r="E1951" s="162" t="s">
        <v>3206</v>
      </c>
      <c r="F1951" s="164" t="s">
        <v>3207</v>
      </c>
      <c r="G1951" s="165" t="s">
        <v>6707</v>
      </c>
      <c r="H1951" s="227">
        <v>475</v>
      </c>
      <c r="I1951" s="195"/>
      <c r="J1951" s="195"/>
      <c r="K1951" s="3"/>
      <c r="L1951" s="166" t="s">
        <v>3208</v>
      </c>
      <c r="M1951" s="32"/>
    </row>
    <row r="1952" spans="1:13" s="146" customFormat="1" ht="14.25" customHeight="1">
      <c r="A1952" s="32">
        <v>144</v>
      </c>
      <c r="B1952" s="153"/>
      <c r="C1952" s="163" t="s">
        <v>3209</v>
      </c>
      <c r="D1952" s="164" t="s">
        <v>3183</v>
      </c>
      <c r="E1952" s="162" t="s">
        <v>3210</v>
      </c>
      <c r="F1952" s="164" t="s">
        <v>3211</v>
      </c>
      <c r="G1952" s="165" t="s">
        <v>6707</v>
      </c>
      <c r="H1952" s="227">
        <v>4875</v>
      </c>
      <c r="I1952" s="195"/>
      <c r="J1952" s="195"/>
      <c r="K1952" s="3"/>
      <c r="L1952" s="166" t="s">
        <v>3212</v>
      </c>
      <c r="M1952" s="32"/>
    </row>
    <row r="1953" spans="1:13" s="146" customFormat="1" ht="14.25" customHeight="1">
      <c r="A1953" s="32">
        <v>145</v>
      </c>
      <c r="B1953" s="153"/>
      <c r="C1953" s="12" t="s">
        <v>3213</v>
      </c>
      <c r="D1953" s="12" t="s">
        <v>3106</v>
      </c>
      <c r="E1953" s="162" t="s">
        <v>3214</v>
      </c>
      <c r="F1953" s="183" t="s">
        <v>3215</v>
      </c>
      <c r="G1953" s="12" t="s">
        <v>2383</v>
      </c>
      <c r="H1953" s="225">
        <v>5000</v>
      </c>
      <c r="I1953" s="195"/>
      <c r="J1953" s="195"/>
      <c r="K1953" s="3"/>
      <c r="L1953" s="183" t="s">
        <v>3216</v>
      </c>
      <c r="M1953" s="32"/>
    </row>
    <row r="1954" spans="1:13" s="146" customFormat="1" ht="14.25" customHeight="1">
      <c r="A1954" s="32">
        <v>146</v>
      </c>
      <c r="B1954" s="153"/>
      <c r="C1954" s="163" t="s">
        <v>3205</v>
      </c>
      <c r="D1954" s="164" t="s">
        <v>3183</v>
      </c>
      <c r="E1954" s="184" t="s">
        <v>3217</v>
      </c>
      <c r="F1954" s="164" t="s">
        <v>3218</v>
      </c>
      <c r="G1954" s="159" t="s">
        <v>3219</v>
      </c>
      <c r="H1954" s="227">
        <v>98100</v>
      </c>
      <c r="I1954" s="195"/>
      <c r="J1954" s="195"/>
      <c r="K1954" s="3"/>
      <c r="L1954" s="166" t="s">
        <v>3220</v>
      </c>
      <c r="M1954" s="32"/>
    </row>
    <row r="1955" spans="1:13" s="145" customFormat="1" ht="14.25" customHeight="1">
      <c r="A1955" s="32">
        <v>147</v>
      </c>
      <c r="B1955" s="171"/>
      <c r="C1955" s="160" t="s">
        <v>3105</v>
      </c>
      <c r="D1955" s="161" t="s">
        <v>3106</v>
      </c>
      <c r="E1955" s="162" t="s">
        <v>3107</v>
      </c>
      <c r="F1955" s="162" t="s">
        <v>3108</v>
      </c>
      <c r="G1955" s="161" t="s">
        <v>5058</v>
      </c>
      <c r="H1955" s="226">
        <v>7500</v>
      </c>
      <c r="I1955" s="195"/>
      <c r="J1955" s="195"/>
      <c r="K1955" s="3"/>
      <c r="L1955" s="162" t="s">
        <v>3109</v>
      </c>
      <c r="M1955" s="3"/>
    </row>
    <row r="1956" spans="1:13" s="145" customFormat="1" ht="14.25" customHeight="1">
      <c r="A1956" s="32">
        <v>148</v>
      </c>
      <c r="B1956" s="171"/>
      <c r="C1956" s="160" t="s">
        <v>3110</v>
      </c>
      <c r="D1956" s="161" t="s">
        <v>3106</v>
      </c>
      <c r="E1956" s="162" t="s">
        <v>3111</v>
      </c>
      <c r="F1956" s="162" t="s">
        <v>3112</v>
      </c>
      <c r="G1956" s="161" t="s">
        <v>6285</v>
      </c>
      <c r="H1956" s="226">
        <v>10000</v>
      </c>
      <c r="I1956" s="195"/>
      <c r="J1956" s="195"/>
      <c r="K1956" s="3"/>
      <c r="L1956" s="162" t="s">
        <v>3113</v>
      </c>
      <c r="M1956" s="3"/>
    </row>
    <row r="1957" spans="1:13" s="145" customFormat="1" ht="14.25" customHeight="1">
      <c r="A1957" s="32">
        <v>149</v>
      </c>
      <c r="B1957" s="171"/>
      <c r="C1957" s="160" t="s">
        <v>2032</v>
      </c>
      <c r="D1957" s="161" t="s">
        <v>3106</v>
      </c>
      <c r="E1957" s="162" t="s">
        <v>3111</v>
      </c>
      <c r="F1957" s="162" t="s">
        <v>3114</v>
      </c>
      <c r="G1957" s="161" t="s">
        <v>3115</v>
      </c>
      <c r="H1957" s="226">
        <v>7000</v>
      </c>
      <c r="I1957" s="195"/>
      <c r="J1957" s="195"/>
      <c r="K1957" s="3"/>
      <c r="L1957" s="162" t="s">
        <v>3116</v>
      </c>
      <c r="M1957" s="3"/>
    </row>
    <row r="1958" spans="1:13" s="145" customFormat="1" ht="14.25" customHeight="1">
      <c r="A1958" s="32">
        <v>150</v>
      </c>
      <c r="B1958" s="171"/>
      <c r="C1958" s="160" t="s">
        <v>3117</v>
      </c>
      <c r="D1958" s="161" t="s">
        <v>3106</v>
      </c>
      <c r="E1958" s="162" t="s">
        <v>3111</v>
      </c>
      <c r="F1958" s="162" t="s">
        <v>3118</v>
      </c>
      <c r="G1958" s="161" t="s">
        <v>6285</v>
      </c>
      <c r="H1958" s="226">
        <v>3000</v>
      </c>
      <c r="I1958" s="195"/>
      <c r="J1958" s="195"/>
      <c r="K1958" s="3"/>
      <c r="L1958" s="162" t="s">
        <v>3119</v>
      </c>
      <c r="M1958" s="3"/>
    </row>
    <row r="1959" spans="1:13" s="145" customFormat="1" ht="14.25" customHeight="1">
      <c r="A1959" s="32">
        <v>151</v>
      </c>
      <c r="B1959" s="171"/>
      <c r="C1959" s="160" t="s">
        <v>3120</v>
      </c>
      <c r="D1959" s="161" t="s">
        <v>3106</v>
      </c>
      <c r="E1959" s="162" t="s">
        <v>3111</v>
      </c>
      <c r="F1959" s="162" t="s">
        <v>3121</v>
      </c>
      <c r="G1959" s="161" t="s">
        <v>6285</v>
      </c>
      <c r="H1959" s="226">
        <v>5000</v>
      </c>
      <c r="I1959" s="195"/>
      <c r="J1959" s="195"/>
      <c r="K1959" s="3"/>
      <c r="L1959" s="162" t="s">
        <v>3122</v>
      </c>
      <c r="M1959" s="3"/>
    </row>
    <row r="1960" spans="1:13" s="145" customFormat="1" ht="14.25" customHeight="1">
      <c r="A1960" s="32">
        <v>152</v>
      </c>
      <c r="B1960" s="171"/>
      <c r="C1960" s="160" t="s">
        <v>3123</v>
      </c>
      <c r="D1960" s="161" t="s">
        <v>3106</v>
      </c>
      <c r="E1960" s="162" t="s">
        <v>3111</v>
      </c>
      <c r="F1960" s="162" t="s">
        <v>3124</v>
      </c>
      <c r="G1960" s="161" t="s">
        <v>6285</v>
      </c>
      <c r="H1960" s="226">
        <v>3000</v>
      </c>
      <c r="I1960" s="195"/>
      <c r="J1960" s="195"/>
      <c r="K1960" s="3"/>
      <c r="L1960" s="162" t="s">
        <v>3125</v>
      </c>
      <c r="M1960" s="3"/>
    </row>
    <row r="1961" spans="1:13" s="145" customFormat="1" ht="14.25" customHeight="1">
      <c r="A1961" s="32">
        <v>153</v>
      </c>
      <c r="B1961" s="171"/>
      <c r="C1961" s="160" t="s">
        <v>3126</v>
      </c>
      <c r="D1961" s="161" t="s">
        <v>3106</v>
      </c>
      <c r="E1961" s="162" t="s">
        <v>3111</v>
      </c>
      <c r="F1961" s="162" t="s">
        <v>3127</v>
      </c>
      <c r="G1961" s="161" t="s">
        <v>6285</v>
      </c>
      <c r="H1961" s="226">
        <v>7000</v>
      </c>
      <c r="I1961" s="195"/>
      <c r="J1961" s="195"/>
      <c r="K1961" s="3"/>
      <c r="L1961" s="162" t="s">
        <v>3128</v>
      </c>
      <c r="M1961" s="3"/>
    </row>
    <row r="1962" spans="1:13" s="148" customFormat="1" ht="14.25" customHeight="1">
      <c r="A1962" s="32">
        <v>154</v>
      </c>
      <c r="B1962" s="152"/>
      <c r="C1962" s="160" t="s">
        <v>3129</v>
      </c>
      <c r="D1962" s="161" t="s">
        <v>3106</v>
      </c>
      <c r="E1962" s="162" t="s">
        <v>3111</v>
      </c>
      <c r="F1962" s="162" t="s">
        <v>3130</v>
      </c>
      <c r="G1962" s="161" t="s">
        <v>6285</v>
      </c>
      <c r="H1962" s="226">
        <v>2500</v>
      </c>
      <c r="I1962" s="219"/>
      <c r="J1962" s="219"/>
      <c r="K1962" s="14"/>
      <c r="L1962" s="162" t="s">
        <v>3131</v>
      </c>
      <c r="M1962" s="14"/>
    </row>
    <row r="1963" spans="1:13" s="145" customFormat="1" ht="14.25" customHeight="1">
      <c r="A1963" s="32">
        <v>155</v>
      </c>
      <c r="B1963" s="171"/>
      <c r="C1963" s="160" t="s">
        <v>3132</v>
      </c>
      <c r="D1963" s="161" t="s">
        <v>3106</v>
      </c>
      <c r="E1963" s="162" t="s">
        <v>3133</v>
      </c>
      <c r="F1963" s="162" t="s">
        <v>3134</v>
      </c>
      <c r="G1963" s="161" t="s">
        <v>6707</v>
      </c>
      <c r="H1963" s="226">
        <v>1283</v>
      </c>
      <c r="I1963" s="195"/>
      <c r="J1963" s="195"/>
      <c r="K1963" s="3"/>
      <c r="L1963" s="162" t="s">
        <v>3135</v>
      </c>
      <c r="M1963" s="3"/>
    </row>
    <row r="1964" spans="1:13" s="145" customFormat="1" ht="14.25" customHeight="1">
      <c r="A1964" s="32">
        <v>156</v>
      </c>
      <c r="B1964" s="171"/>
      <c r="C1964" s="163" t="s">
        <v>3136</v>
      </c>
      <c r="D1964" s="164" t="s">
        <v>3137</v>
      </c>
      <c r="E1964" s="162" t="s">
        <v>3138</v>
      </c>
      <c r="F1964" s="164" t="s">
        <v>3139</v>
      </c>
      <c r="G1964" s="165" t="s">
        <v>3140</v>
      </c>
      <c r="H1964" s="227">
        <v>12440</v>
      </c>
      <c r="I1964" s="195"/>
      <c r="J1964" s="195"/>
      <c r="K1964" s="3"/>
      <c r="L1964" s="166" t="s">
        <v>3141</v>
      </c>
      <c r="M1964" s="3"/>
    </row>
    <row r="1965" spans="1:13" s="145" customFormat="1" ht="14.25" customHeight="1">
      <c r="A1965" s="32">
        <v>157</v>
      </c>
      <c r="B1965" s="171"/>
      <c r="C1965" s="163" t="s">
        <v>3142</v>
      </c>
      <c r="D1965" s="164" t="s">
        <v>3143</v>
      </c>
      <c r="E1965" s="162" t="s">
        <v>3144</v>
      </c>
      <c r="F1965" s="164" t="s">
        <v>3145</v>
      </c>
      <c r="G1965" s="165" t="s">
        <v>6285</v>
      </c>
      <c r="H1965" s="227">
        <v>1900</v>
      </c>
      <c r="I1965" s="195"/>
      <c r="J1965" s="195"/>
      <c r="K1965" s="3"/>
      <c r="L1965" s="166" t="s">
        <v>3146</v>
      </c>
      <c r="M1965" s="3"/>
    </row>
    <row r="1966" spans="1:13" s="145" customFormat="1" ht="14.25" customHeight="1">
      <c r="A1966" s="32">
        <v>158</v>
      </c>
      <c r="B1966" s="171"/>
      <c r="C1966" s="163" t="s">
        <v>3147</v>
      </c>
      <c r="D1966" s="164" t="s">
        <v>3143</v>
      </c>
      <c r="E1966" s="162" t="s">
        <v>3148</v>
      </c>
      <c r="F1966" s="164" t="s">
        <v>3149</v>
      </c>
      <c r="G1966" s="165" t="s">
        <v>3150</v>
      </c>
      <c r="H1966" s="227">
        <v>17500</v>
      </c>
      <c r="I1966" s="195"/>
      <c r="J1966" s="195"/>
      <c r="K1966" s="3"/>
      <c r="L1966" s="166" t="s">
        <v>3151</v>
      </c>
      <c r="M1966" s="3"/>
    </row>
    <row r="1967" spans="1:13" s="145" customFormat="1" ht="14.25" customHeight="1">
      <c r="A1967" s="32">
        <v>159</v>
      </c>
      <c r="B1967" s="171"/>
      <c r="C1967" s="163" t="s">
        <v>3152</v>
      </c>
      <c r="D1967" s="164" t="s">
        <v>3153</v>
      </c>
      <c r="E1967" s="162" t="s">
        <v>3154</v>
      </c>
      <c r="F1967" s="164" t="s">
        <v>3155</v>
      </c>
      <c r="G1967" s="165" t="s">
        <v>6707</v>
      </c>
      <c r="H1967" s="227">
        <v>4500</v>
      </c>
      <c r="I1967" s="195"/>
      <c r="J1967" s="195"/>
      <c r="K1967" s="3"/>
      <c r="L1967" s="166" t="s">
        <v>3156</v>
      </c>
      <c r="M1967" s="3"/>
    </row>
    <row r="1968" spans="1:13" s="145" customFormat="1" ht="14.25" customHeight="1">
      <c r="A1968" s="32">
        <v>160</v>
      </c>
      <c r="B1968" s="171"/>
      <c r="C1968" s="163" t="s">
        <v>3157</v>
      </c>
      <c r="D1968" s="164" t="s">
        <v>3158</v>
      </c>
      <c r="E1968" s="162" t="s">
        <v>3159</v>
      </c>
      <c r="F1968" s="164" t="s">
        <v>3160</v>
      </c>
      <c r="G1968" s="165" t="s">
        <v>6285</v>
      </c>
      <c r="H1968" s="227">
        <v>38000</v>
      </c>
      <c r="I1968" s="195"/>
      <c r="J1968" s="195"/>
      <c r="K1968" s="3"/>
      <c r="L1968" s="166" t="s">
        <v>3161</v>
      </c>
      <c r="M1968" s="3"/>
    </row>
    <row r="1969" spans="1:13" s="145" customFormat="1" ht="14.25" customHeight="1">
      <c r="A1969" s="32">
        <v>161</v>
      </c>
      <c r="B1969" s="171"/>
      <c r="C1969" s="163" t="s">
        <v>3162</v>
      </c>
      <c r="D1969" s="164" t="s">
        <v>3158</v>
      </c>
      <c r="E1969" s="162" t="s">
        <v>3163</v>
      </c>
      <c r="F1969" s="164" t="s">
        <v>3164</v>
      </c>
      <c r="G1969" s="165" t="s">
        <v>6285</v>
      </c>
      <c r="H1969" s="227">
        <v>2500</v>
      </c>
      <c r="I1969" s="195"/>
      <c r="J1969" s="195"/>
      <c r="K1969" s="3"/>
      <c r="L1969" s="166" t="s">
        <v>3165</v>
      </c>
      <c r="M1969" s="3"/>
    </row>
    <row r="1970" spans="1:13" s="145" customFormat="1" ht="14.25" customHeight="1">
      <c r="A1970" s="32">
        <v>162</v>
      </c>
      <c r="B1970" s="171"/>
      <c r="C1970" s="163" t="s">
        <v>3166</v>
      </c>
      <c r="D1970" s="164" t="s">
        <v>3158</v>
      </c>
      <c r="E1970" s="162" t="s">
        <v>3167</v>
      </c>
      <c r="F1970" s="164" t="s">
        <v>3168</v>
      </c>
      <c r="G1970" s="165" t="s">
        <v>6285</v>
      </c>
      <c r="H1970" s="227">
        <v>8400</v>
      </c>
      <c r="I1970" s="195"/>
      <c r="J1970" s="195"/>
      <c r="K1970" s="3"/>
      <c r="L1970" s="166" t="s">
        <v>3169</v>
      </c>
      <c r="M1970" s="3"/>
    </row>
    <row r="1971" spans="1:13" s="145" customFormat="1" ht="14.25" customHeight="1">
      <c r="A1971" s="32">
        <v>163</v>
      </c>
      <c r="B1971" s="171"/>
      <c r="C1971" s="163" t="s">
        <v>3170</v>
      </c>
      <c r="D1971" s="164" t="s">
        <v>3137</v>
      </c>
      <c r="E1971" s="162" t="s">
        <v>3171</v>
      </c>
      <c r="F1971" s="164" t="s">
        <v>3172</v>
      </c>
      <c r="G1971" s="165" t="s">
        <v>6707</v>
      </c>
      <c r="H1971" s="227">
        <v>200</v>
      </c>
      <c r="I1971" s="195"/>
      <c r="J1971" s="195"/>
      <c r="K1971" s="3"/>
      <c r="L1971" s="166" t="s">
        <v>3173</v>
      </c>
      <c r="M1971" s="3"/>
    </row>
    <row r="1972" spans="1:13" s="145" customFormat="1" ht="14.25" customHeight="1">
      <c r="A1972" s="32">
        <v>164</v>
      </c>
      <c r="B1972" s="171"/>
      <c r="C1972" s="163" t="s">
        <v>3174</v>
      </c>
      <c r="D1972" s="164" t="s">
        <v>3137</v>
      </c>
      <c r="E1972" s="162" t="s">
        <v>3175</v>
      </c>
      <c r="F1972" s="164" t="s">
        <v>3176</v>
      </c>
      <c r="G1972" s="165" t="s">
        <v>6716</v>
      </c>
      <c r="H1972" s="227">
        <v>3200</v>
      </c>
      <c r="I1972" s="195"/>
      <c r="J1972" s="195"/>
      <c r="K1972" s="3"/>
      <c r="L1972" s="166" t="s">
        <v>3177</v>
      </c>
      <c r="M1972" s="3"/>
    </row>
    <row r="1973" spans="1:13" s="145" customFormat="1" ht="14.25" customHeight="1">
      <c r="A1973" s="32">
        <v>165</v>
      </c>
      <c r="B1973" s="171"/>
      <c r="C1973" s="163" t="s">
        <v>3178</v>
      </c>
      <c r="D1973" s="164" t="s">
        <v>3137</v>
      </c>
      <c r="E1973" s="162" t="s">
        <v>3179</v>
      </c>
      <c r="F1973" s="164" t="s">
        <v>3180</v>
      </c>
      <c r="G1973" s="165" t="s">
        <v>6285</v>
      </c>
      <c r="H1973" s="227">
        <v>8445</v>
      </c>
      <c r="I1973" s="195"/>
      <c r="J1973" s="195"/>
      <c r="K1973" s="3"/>
      <c r="L1973" s="166" t="s">
        <v>3181</v>
      </c>
      <c r="M1973" s="3"/>
    </row>
    <row r="1974" spans="1:13" s="145" customFormat="1" ht="14.25" customHeight="1">
      <c r="A1974" s="32">
        <v>166</v>
      </c>
      <c r="B1974" s="171"/>
      <c r="C1974" s="163" t="s">
        <v>3182</v>
      </c>
      <c r="D1974" s="164" t="s">
        <v>3183</v>
      </c>
      <c r="E1974" s="162" t="s">
        <v>3184</v>
      </c>
      <c r="F1974" s="164" t="s">
        <v>3185</v>
      </c>
      <c r="G1974" s="165" t="s">
        <v>6716</v>
      </c>
      <c r="H1974" s="227">
        <v>3200</v>
      </c>
      <c r="I1974" s="195"/>
      <c r="J1974" s="195"/>
      <c r="K1974" s="3"/>
      <c r="L1974" s="166" t="s">
        <v>3186</v>
      </c>
      <c r="M1974" s="3"/>
    </row>
    <row r="1975" spans="1:13" s="145" customFormat="1" ht="14.25" customHeight="1">
      <c r="A1975" s="32">
        <v>167</v>
      </c>
      <c r="B1975" s="171"/>
      <c r="C1975" s="163" t="s">
        <v>3187</v>
      </c>
      <c r="D1975" s="164" t="s">
        <v>3183</v>
      </c>
      <c r="E1975" s="162" t="s">
        <v>3188</v>
      </c>
      <c r="F1975" s="164" t="s">
        <v>3189</v>
      </c>
      <c r="G1975" s="165" t="s">
        <v>6707</v>
      </c>
      <c r="H1975" s="227">
        <v>4133</v>
      </c>
      <c r="I1975" s="195"/>
      <c r="J1975" s="195"/>
      <c r="K1975" s="3"/>
      <c r="L1975" s="166" t="s">
        <v>3190</v>
      </c>
      <c r="M1975" s="3"/>
    </row>
    <row r="1976" spans="1:13" s="145" customFormat="1" ht="14.25" customHeight="1">
      <c r="A1976" s="32">
        <v>168</v>
      </c>
      <c r="B1976" s="171"/>
      <c r="C1976" s="163" t="s">
        <v>3191</v>
      </c>
      <c r="D1976" s="164" t="s">
        <v>3183</v>
      </c>
      <c r="E1976" s="162" t="s">
        <v>3184</v>
      </c>
      <c r="F1976" s="164" t="s">
        <v>3192</v>
      </c>
      <c r="G1976" s="165" t="s">
        <v>6716</v>
      </c>
      <c r="H1976" s="227">
        <v>3200</v>
      </c>
      <c r="I1976" s="195"/>
      <c r="J1976" s="195"/>
      <c r="K1976" s="3"/>
      <c r="L1976" s="166" t="s">
        <v>3193</v>
      </c>
      <c r="M1976" s="3"/>
    </row>
    <row r="1977" spans="1:13" s="145" customFormat="1" ht="14.25" customHeight="1">
      <c r="A1977" s="32">
        <v>169</v>
      </c>
      <c r="B1977" s="171"/>
      <c r="C1977" s="163" t="s">
        <v>3194</v>
      </c>
      <c r="D1977" s="164" t="s">
        <v>3183</v>
      </c>
      <c r="E1977" s="162" t="s">
        <v>3195</v>
      </c>
      <c r="F1977" s="164" t="s">
        <v>3196</v>
      </c>
      <c r="G1977" s="165" t="s">
        <v>6716</v>
      </c>
      <c r="H1977" s="227">
        <v>5200</v>
      </c>
      <c r="I1977" s="195"/>
      <c r="J1977" s="195"/>
      <c r="K1977" s="3"/>
      <c r="L1977" s="166" t="s">
        <v>3197</v>
      </c>
      <c r="M1977" s="3"/>
    </row>
    <row r="1978" spans="1:13" s="145" customFormat="1" ht="14.25" customHeight="1">
      <c r="A1978" s="32">
        <v>170</v>
      </c>
      <c r="B1978" s="171"/>
      <c r="C1978" s="163" t="s">
        <v>3198</v>
      </c>
      <c r="D1978" s="164" t="s">
        <v>3183</v>
      </c>
      <c r="E1978" s="162" t="s">
        <v>3195</v>
      </c>
      <c r="F1978" s="164" t="s">
        <v>3199</v>
      </c>
      <c r="G1978" s="165" t="s">
        <v>6285</v>
      </c>
      <c r="H1978" s="227">
        <v>3000</v>
      </c>
      <c r="I1978" s="195"/>
      <c r="J1978" s="195"/>
      <c r="K1978" s="3"/>
      <c r="L1978" s="166" t="s">
        <v>3200</v>
      </c>
      <c r="M1978" s="3"/>
    </row>
    <row r="1979" spans="1:13" s="145" customFormat="1" ht="14.25" customHeight="1">
      <c r="A1979" s="32">
        <v>171</v>
      </c>
      <c r="B1979" s="171"/>
      <c r="C1979" s="163" t="s">
        <v>3201</v>
      </c>
      <c r="D1979" s="164" t="s">
        <v>3183</v>
      </c>
      <c r="E1979" s="162" t="s">
        <v>3202</v>
      </c>
      <c r="F1979" s="164" t="s">
        <v>3203</v>
      </c>
      <c r="G1979" s="165" t="s">
        <v>5058</v>
      </c>
      <c r="H1979" s="227">
        <v>1100</v>
      </c>
      <c r="I1979" s="195"/>
      <c r="J1979" s="195"/>
      <c r="K1979" s="3"/>
      <c r="L1979" s="166" t="s">
        <v>3204</v>
      </c>
      <c r="M1979" s="3"/>
    </row>
    <row r="1980" spans="1:13" s="145" customFormat="1" ht="14.25" customHeight="1">
      <c r="A1980" s="32">
        <v>172</v>
      </c>
      <c r="B1980" s="171"/>
      <c r="C1980" s="163" t="s">
        <v>3205</v>
      </c>
      <c r="D1980" s="164" t="s">
        <v>3183</v>
      </c>
      <c r="E1980" s="162" t="s">
        <v>3206</v>
      </c>
      <c r="F1980" s="164" t="s">
        <v>3207</v>
      </c>
      <c r="G1980" s="165" t="s">
        <v>6707</v>
      </c>
      <c r="H1980" s="227">
        <v>475</v>
      </c>
      <c r="I1980" s="195"/>
      <c r="J1980" s="195"/>
      <c r="K1980" s="3"/>
      <c r="L1980" s="166" t="s">
        <v>3208</v>
      </c>
      <c r="M1980" s="3"/>
    </row>
    <row r="1981" spans="1:13" s="145" customFormat="1" ht="14.25" customHeight="1">
      <c r="A1981" s="32">
        <v>173</v>
      </c>
      <c r="B1981" s="171"/>
      <c r="C1981" s="163" t="s">
        <v>3209</v>
      </c>
      <c r="D1981" s="164" t="s">
        <v>3183</v>
      </c>
      <c r="E1981" s="162" t="s">
        <v>3210</v>
      </c>
      <c r="F1981" s="164" t="s">
        <v>3211</v>
      </c>
      <c r="G1981" s="165" t="s">
        <v>6707</v>
      </c>
      <c r="H1981" s="227">
        <v>4875</v>
      </c>
      <c r="I1981" s="195"/>
      <c r="J1981" s="195"/>
      <c r="K1981" s="3"/>
      <c r="L1981" s="166" t="s">
        <v>3212</v>
      </c>
      <c r="M1981" s="3"/>
    </row>
    <row r="1982" spans="1:13" s="145" customFormat="1" ht="14.25" customHeight="1">
      <c r="A1982" s="32">
        <v>174</v>
      </c>
      <c r="B1982" s="171"/>
      <c r="C1982" s="12" t="s">
        <v>3213</v>
      </c>
      <c r="D1982" s="12" t="s">
        <v>3106</v>
      </c>
      <c r="E1982" s="162" t="s">
        <v>3214</v>
      </c>
      <c r="F1982" s="183" t="s">
        <v>3215</v>
      </c>
      <c r="G1982" s="12" t="s">
        <v>2383</v>
      </c>
      <c r="H1982" s="225">
        <v>5000</v>
      </c>
      <c r="I1982" s="195"/>
      <c r="J1982" s="195"/>
      <c r="K1982" s="3"/>
      <c r="L1982" s="183" t="s">
        <v>3216</v>
      </c>
      <c r="M1982" s="3"/>
    </row>
    <row r="1983" spans="1:13" s="145" customFormat="1" ht="14.25" customHeight="1">
      <c r="A1983" s="32">
        <v>175</v>
      </c>
      <c r="B1983" s="171"/>
      <c r="C1983" s="163" t="s">
        <v>3205</v>
      </c>
      <c r="D1983" s="164" t="s">
        <v>3183</v>
      </c>
      <c r="E1983" s="162" t="s">
        <v>3217</v>
      </c>
      <c r="F1983" s="164" t="s">
        <v>3218</v>
      </c>
      <c r="G1983" s="12" t="s">
        <v>3219</v>
      </c>
      <c r="H1983" s="227">
        <v>98100</v>
      </c>
      <c r="I1983" s="195"/>
      <c r="J1983" s="195"/>
      <c r="K1983" s="3"/>
      <c r="L1983" s="166" t="s">
        <v>3220</v>
      </c>
      <c r="M1983" s="3"/>
    </row>
    <row r="1984" spans="1:13" s="145" customFormat="1" ht="14.25" customHeight="1">
      <c r="A1984" s="32">
        <v>176</v>
      </c>
      <c r="B1984" s="171"/>
      <c r="C1984" s="167" t="s">
        <v>3221</v>
      </c>
      <c r="D1984" s="167" t="s">
        <v>3222</v>
      </c>
      <c r="E1984" s="168" t="s">
        <v>3223</v>
      </c>
      <c r="F1984" s="169" t="s">
        <v>3224</v>
      </c>
      <c r="G1984" s="167" t="s">
        <v>6716</v>
      </c>
      <c r="H1984" s="228">
        <v>3200</v>
      </c>
      <c r="I1984" s="195"/>
      <c r="J1984" s="195"/>
      <c r="K1984" s="155">
        <v>42455</v>
      </c>
      <c r="L1984" s="155">
        <v>42282</v>
      </c>
      <c r="M1984" s="3"/>
    </row>
    <row r="1985" spans="1:13" s="145" customFormat="1" ht="14.25" customHeight="1">
      <c r="A1985" s="32">
        <v>177</v>
      </c>
      <c r="B1985" s="171"/>
      <c r="C1985" s="167" t="s">
        <v>3225</v>
      </c>
      <c r="D1985" s="167" t="s">
        <v>3222</v>
      </c>
      <c r="E1985" s="168" t="s">
        <v>3226</v>
      </c>
      <c r="F1985" s="169" t="s">
        <v>3227</v>
      </c>
      <c r="G1985" s="167" t="s">
        <v>2383</v>
      </c>
      <c r="H1985" s="228">
        <v>10000</v>
      </c>
      <c r="I1985" s="195"/>
      <c r="J1985" s="195"/>
      <c r="K1985" s="155">
        <v>42455</v>
      </c>
      <c r="L1985" s="155">
        <v>42282</v>
      </c>
      <c r="M1985" s="3"/>
    </row>
    <row r="1986" spans="1:13" s="145" customFormat="1" ht="14.25" customHeight="1">
      <c r="A1986" s="32">
        <v>178</v>
      </c>
      <c r="B1986" s="171"/>
      <c r="C1986" s="167" t="s">
        <v>3228</v>
      </c>
      <c r="D1986" s="167" t="s">
        <v>3222</v>
      </c>
      <c r="E1986" s="168" t="s">
        <v>3229</v>
      </c>
      <c r="F1986" s="169" t="s">
        <v>3230</v>
      </c>
      <c r="G1986" s="167" t="s">
        <v>2383</v>
      </c>
      <c r="H1986" s="228">
        <v>5000</v>
      </c>
      <c r="I1986" s="195"/>
      <c r="J1986" s="195"/>
      <c r="K1986" s="155">
        <v>42461</v>
      </c>
      <c r="L1986" s="155">
        <v>42282</v>
      </c>
      <c r="M1986" s="3"/>
    </row>
    <row r="1987" spans="1:13" s="145" customFormat="1" ht="14.25" customHeight="1">
      <c r="A1987" s="32">
        <v>179</v>
      </c>
      <c r="B1987" s="171"/>
      <c r="C1987" s="167" t="s">
        <v>3231</v>
      </c>
      <c r="D1987" s="167" t="s">
        <v>3222</v>
      </c>
      <c r="E1987" s="168" t="s">
        <v>3229</v>
      </c>
      <c r="F1987" s="169" t="s">
        <v>3232</v>
      </c>
      <c r="G1987" s="167" t="s">
        <v>2383</v>
      </c>
      <c r="H1987" s="228">
        <v>5000</v>
      </c>
      <c r="I1987" s="195"/>
      <c r="J1987" s="195"/>
      <c r="K1987" s="155">
        <v>42455</v>
      </c>
      <c r="L1987" s="155">
        <v>42282</v>
      </c>
      <c r="M1987" s="3"/>
    </row>
    <row r="1988" spans="1:13" s="145" customFormat="1" ht="14.25" customHeight="1">
      <c r="A1988" s="32">
        <v>180</v>
      </c>
      <c r="B1988" s="171"/>
      <c r="C1988" s="167" t="s">
        <v>3233</v>
      </c>
      <c r="D1988" s="167" t="s">
        <v>3222</v>
      </c>
      <c r="E1988" s="168" t="s">
        <v>3234</v>
      </c>
      <c r="F1988" s="169" t="s">
        <v>3235</v>
      </c>
      <c r="G1988" s="167" t="s">
        <v>3236</v>
      </c>
      <c r="H1988" s="228">
        <v>4688</v>
      </c>
      <c r="I1988" s="195"/>
      <c r="J1988" s="195"/>
      <c r="K1988" s="155">
        <v>42455</v>
      </c>
      <c r="L1988" s="155">
        <v>42282</v>
      </c>
      <c r="M1988" s="3"/>
    </row>
    <row r="1989" spans="1:13" s="145" customFormat="1" ht="14.25" customHeight="1">
      <c r="A1989" s="32">
        <v>181</v>
      </c>
      <c r="B1989" s="171"/>
      <c r="C1989" s="167" t="s">
        <v>3237</v>
      </c>
      <c r="D1989" s="167" t="s">
        <v>3238</v>
      </c>
      <c r="E1989" s="168" t="s">
        <v>3239</v>
      </c>
      <c r="F1989" s="169" t="s">
        <v>3240</v>
      </c>
      <c r="G1989" s="167" t="s">
        <v>3236</v>
      </c>
      <c r="H1989" s="228">
        <v>5700</v>
      </c>
      <c r="I1989" s="195"/>
      <c r="J1989" s="195"/>
      <c r="K1989" s="155">
        <v>42455</v>
      </c>
      <c r="L1989" s="155">
        <v>42237</v>
      </c>
      <c r="M1989" s="3"/>
    </row>
    <row r="1990" spans="1:13" s="145" customFormat="1" ht="14.25" customHeight="1">
      <c r="A1990" s="32">
        <v>182</v>
      </c>
      <c r="B1990" s="171"/>
      <c r="C1990" s="167" t="s">
        <v>3241</v>
      </c>
      <c r="D1990" s="167" t="s">
        <v>3238</v>
      </c>
      <c r="E1990" s="168" t="s">
        <v>3242</v>
      </c>
      <c r="F1990" s="169" t="s">
        <v>3243</v>
      </c>
      <c r="G1990" s="167" t="s">
        <v>2485</v>
      </c>
      <c r="H1990" s="228">
        <v>400</v>
      </c>
      <c r="I1990" s="195"/>
      <c r="J1990" s="195"/>
      <c r="K1990" s="155">
        <v>42455</v>
      </c>
      <c r="L1990" s="155">
        <v>42282</v>
      </c>
      <c r="M1990" s="3"/>
    </row>
    <row r="1991" spans="1:13" s="145" customFormat="1" ht="14.25" customHeight="1">
      <c r="A1991" s="32">
        <v>183</v>
      </c>
      <c r="B1991" s="171"/>
      <c r="C1991" s="167" t="s">
        <v>3244</v>
      </c>
      <c r="D1991" s="167" t="s">
        <v>3238</v>
      </c>
      <c r="E1991" s="168" t="s">
        <v>3245</v>
      </c>
      <c r="F1991" s="169" t="s">
        <v>3246</v>
      </c>
      <c r="G1991" s="167" t="s">
        <v>6716</v>
      </c>
      <c r="H1991" s="228">
        <v>17200</v>
      </c>
      <c r="I1991" s="195"/>
      <c r="J1991" s="195"/>
      <c r="K1991" s="155">
        <v>42629</v>
      </c>
      <c r="L1991" s="155">
        <v>42282</v>
      </c>
      <c r="M1991" s="3"/>
    </row>
    <row r="1992" spans="1:13" s="145" customFormat="1" ht="14.25" customHeight="1">
      <c r="A1992" s="32">
        <v>184</v>
      </c>
      <c r="B1992" s="171"/>
      <c r="C1992" s="167" t="s">
        <v>3247</v>
      </c>
      <c r="D1992" s="167" t="s">
        <v>3238</v>
      </c>
      <c r="E1992" s="168" t="s">
        <v>3248</v>
      </c>
      <c r="F1992" s="169" t="s">
        <v>3249</v>
      </c>
      <c r="G1992" s="167" t="s">
        <v>6716</v>
      </c>
      <c r="H1992" s="228">
        <v>5000</v>
      </c>
      <c r="I1992" s="195"/>
      <c r="J1992" s="195"/>
      <c r="K1992" s="155">
        <v>42444</v>
      </c>
      <c r="L1992" s="155">
        <v>42282</v>
      </c>
      <c r="M1992" s="3"/>
    </row>
    <row r="1993" spans="1:13" s="145" customFormat="1" ht="14.25" customHeight="1">
      <c r="A1993" s="32">
        <v>185</v>
      </c>
      <c r="B1993" s="171"/>
      <c r="C1993" s="167" t="s">
        <v>3250</v>
      </c>
      <c r="D1993" s="167" t="s">
        <v>3251</v>
      </c>
      <c r="E1993" s="168" t="s">
        <v>3252</v>
      </c>
      <c r="F1993" s="169" t="s">
        <v>3253</v>
      </c>
      <c r="G1993" s="167" t="s">
        <v>6716</v>
      </c>
      <c r="H1993" s="228">
        <v>23400</v>
      </c>
      <c r="I1993" s="195"/>
      <c r="J1993" s="195"/>
      <c r="K1993" s="155">
        <v>42444</v>
      </c>
      <c r="L1993" s="155">
        <v>42282</v>
      </c>
      <c r="M1993" s="3"/>
    </row>
    <row r="1994" spans="1:13" s="145" customFormat="1" ht="14.25" customHeight="1">
      <c r="A1994" s="32">
        <v>186</v>
      </c>
      <c r="B1994" s="171"/>
      <c r="C1994" s="167" t="s">
        <v>3254</v>
      </c>
      <c r="D1994" s="167" t="s">
        <v>3251</v>
      </c>
      <c r="E1994" s="168" t="s">
        <v>3255</v>
      </c>
      <c r="F1994" s="169" t="s">
        <v>3256</v>
      </c>
      <c r="G1994" s="167" t="s">
        <v>3257</v>
      </c>
      <c r="H1994" s="228">
        <v>8537</v>
      </c>
      <c r="I1994" s="195"/>
      <c r="J1994" s="195"/>
      <c r="K1994" s="155">
        <v>42444</v>
      </c>
      <c r="L1994" s="155">
        <v>42282</v>
      </c>
      <c r="M1994" s="3"/>
    </row>
    <row r="1995" spans="1:13" s="145" customFormat="1" ht="14.25" customHeight="1">
      <c r="A1995" s="32">
        <v>187</v>
      </c>
      <c r="B1995" s="171"/>
      <c r="C1995" s="167" t="s">
        <v>3258</v>
      </c>
      <c r="D1995" s="167" t="s">
        <v>3251</v>
      </c>
      <c r="E1995" s="168" t="s">
        <v>3259</v>
      </c>
      <c r="F1995" s="169" t="s">
        <v>3260</v>
      </c>
      <c r="G1995" s="167" t="s">
        <v>2383</v>
      </c>
      <c r="H1995" s="228">
        <v>8000</v>
      </c>
      <c r="I1995" s="195"/>
      <c r="J1995" s="195"/>
      <c r="K1995" s="155">
        <v>42444</v>
      </c>
      <c r="L1995" s="155">
        <v>42282</v>
      </c>
      <c r="M1995" s="3"/>
    </row>
    <row r="1996" spans="1:13" s="145" customFormat="1" ht="14.25" customHeight="1">
      <c r="A1996" s="32">
        <v>188</v>
      </c>
      <c r="B1996" s="171"/>
      <c r="C1996" s="167" t="s">
        <v>3261</v>
      </c>
      <c r="D1996" s="167" t="s">
        <v>3251</v>
      </c>
      <c r="E1996" s="168" t="s">
        <v>3262</v>
      </c>
      <c r="F1996" s="169" t="s">
        <v>3263</v>
      </c>
      <c r="G1996" s="167" t="s">
        <v>3257</v>
      </c>
      <c r="H1996" s="228">
        <v>2519</v>
      </c>
      <c r="I1996" s="195"/>
      <c r="J1996" s="195"/>
      <c r="K1996" s="155">
        <v>42444</v>
      </c>
      <c r="L1996" s="155">
        <v>42282</v>
      </c>
      <c r="M1996" s="3"/>
    </row>
    <row r="1997" spans="1:13" s="145" customFormat="1" ht="14.25" customHeight="1">
      <c r="A1997" s="32">
        <v>189</v>
      </c>
      <c r="B1997" s="171"/>
      <c r="C1997" s="167" t="s">
        <v>3264</v>
      </c>
      <c r="D1997" s="167" t="s">
        <v>3251</v>
      </c>
      <c r="E1997" s="168" t="s">
        <v>3265</v>
      </c>
      <c r="F1997" s="169" t="s">
        <v>3266</v>
      </c>
      <c r="G1997" s="167" t="s">
        <v>2383</v>
      </c>
      <c r="H1997" s="228">
        <v>9982</v>
      </c>
      <c r="I1997" s="195"/>
      <c r="J1997" s="195"/>
      <c r="K1997" s="155">
        <v>42444</v>
      </c>
      <c r="L1997" s="155">
        <v>42282</v>
      </c>
      <c r="M1997" s="3"/>
    </row>
    <row r="1998" spans="1:13" s="145" customFormat="1" ht="14.25" customHeight="1">
      <c r="A1998" s="32">
        <v>190</v>
      </c>
      <c r="B1998" s="171"/>
      <c r="C1998" s="167" t="s">
        <v>3267</v>
      </c>
      <c r="D1998" s="167" t="s">
        <v>3268</v>
      </c>
      <c r="E1998" s="168" t="s">
        <v>3269</v>
      </c>
      <c r="F1998" s="169" t="s">
        <v>3270</v>
      </c>
      <c r="G1998" s="167" t="s">
        <v>3271</v>
      </c>
      <c r="H1998" s="228">
        <v>4200</v>
      </c>
      <c r="I1998" s="195"/>
      <c r="J1998" s="195"/>
      <c r="K1998" s="155">
        <v>42444</v>
      </c>
      <c r="L1998" s="155">
        <v>42282</v>
      </c>
      <c r="M1998" s="3"/>
    </row>
    <row r="1999" spans="1:13" s="145" customFormat="1" ht="14.25" customHeight="1">
      <c r="A1999" s="32">
        <v>191</v>
      </c>
      <c r="B1999" s="171"/>
      <c r="C1999" s="167" t="s">
        <v>3272</v>
      </c>
      <c r="D1999" s="167" t="s">
        <v>3268</v>
      </c>
      <c r="E1999" s="168" t="s">
        <v>3269</v>
      </c>
      <c r="F1999" s="169" t="s">
        <v>3273</v>
      </c>
      <c r="G1999" s="167" t="s">
        <v>3271</v>
      </c>
      <c r="H1999" s="228">
        <v>4200</v>
      </c>
      <c r="I1999" s="195"/>
      <c r="J1999" s="195"/>
      <c r="K1999" s="155">
        <v>42444</v>
      </c>
      <c r="L1999" s="155">
        <v>42282</v>
      </c>
      <c r="M1999" s="3"/>
    </row>
    <row r="2000" spans="1:13" s="145" customFormat="1" ht="14.25" customHeight="1">
      <c r="A2000" s="32">
        <v>192</v>
      </c>
      <c r="B2000" s="171"/>
      <c r="C2000" s="167" t="s">
        <v>3274</v>
      </c>
      <c r="D2000" s="167" t="s">
        <v>3268</v>
      </c>
      <c r="E2000" s="168" t="s">
        <v>3269</v>
      </c>
      <c r="F2000" s="169" t="s">
        <v>3275</v>
      </c>
      <c r="G2000" s="167" t="s">
        <v>2383</v>
      </c>
      <c r="H2000" s="228">
        <v>3000</v>
      </c>
      <c r="I2000" s="195"/>
      <c r="J2000" s="195"/>
      <c r="K2000" s="155">
        <v>42444</v>
      </c>
      <c r="L2000" s="155">
        <v>42282</v>
      </c>
      <c r="M2000" s="3"/>
    </row>
    <row r="2001" spans="1:13" s="145" customFormat="1" ht="14.25" customHeight="1">
      <c r="A2001" s="32">
        <v>193</v>
      </c>
      <c r="B2001" s="171"/>
      <c r="C2001" s="167" t="s">
        <v>3276</v>
      </c>
      <c r="D2001" s="167" t="s">
        <v>3268</v>
      </c>
      <c r="E2001" s="168" t="s">
        <v>3269</v>
      </c>
      <c r="F2001" s="169" t="s">
        <v>3277</v>
      </c>
      <c r="G2001" s="167" t="s">
        <v>2383</v>
      </c>
      <c r="H2001" s="228">
        <v>4000</v>
      </c>
      <c r="I2001" s="195"/>
      <c r="J2001" s="195"/>
      <c r="K2001" s="155">
        <v>42444</v>
      </c>
      <c r="L2001" s="155">
        <v>42282</v>
      </c>
      <c r="M2001" s="3"/>
    </row>
    <row r="2002" spans="1:13" s="145" customFormat="1" ht="14.25" customHeight="1">
      <c r="A2002" s="32">
        <v>194</v>
      </c>
      <c r="B2002" s="171"/>
      <c r="C2002" s="167" t="s">
        <v>3278</v>
      </c>
      <c r="D2002" s="167" t="s">
        <v>3268</v>
      </c>
      <c r="E2002" s="168" t="s">
        <v>3279</v>
      </c>
      <c r="F2002" s="169" t="s">
        <v>3280</v>
      </c>
      <c r="G2002" s="167" t="s">
        <v>2485</v>
      </c>
      <c r="H2002" s="228">
        <v>599</v>
      </c>
      <c r="I2002" s="195"/>
      <c r="J2002" s="195"/>
      <c r="K2002" s="155">
        <v>42444</v>
      </c>
      <c r="L2002" s="155">
        <v>42282</v>
      </c>
      <c r="M2002" s="3"/>
    </row>
    <row r="2003" spans="1:13" s="145" customFormat="1" ht="14.25" customHeight="1">
      <c r="A2003" s="32">
        <v>195</v>
      </c>
      <c r="B2003" s="171"/>
      <c r="C2003" s="167" t="s">
        <v>3281</v>
      </c>
      <c r="D2003" s="167" t="s">
        <v>3268</v>
      </c>
      <c r="E2003" s="168" t="s">
        <v>3282</v>
      </c>
      <c r="F2003" s="169" t="s">
        <v>3283</v>
      </c>
      <c r="G2003" s="167" t="s">
        <v>3257</v>
      </c>
      <c r="H2003" s="228">
        <v>3363</v>
      </c>
      <c r="I2003" s="195"/>
      <c r="J2003" s="195"/>
      <c r="K2003" s="155">
        <v>42604</v>
      </c>
      <c r="L2003" s="155">
        <v>42605</v>
      </c>
      <c r="M2003" s="3"/>
    </row>
    <row r="2004" spans="1:13" s="145" customFormat="1" ht="14.25" customHeight="1">
      <c r="A2004" s="32">
        <v>196</v>
      </c>
      <c r="B2004" s="171"/>
      <c r="C2004" s="167" t="s">
        <v>3284</v>
      </c>
      <c r="D2004" s="167" t="s">
        <v>3268</v>
      </c>
      <c r="E2004" s="168" t="s">
        <v>3285</v>
      </c>
      <c r="F2004" s="169" t="s">
        <v>3286</v>
      </c>
      <c r="G2004" s="167" t="s">
        <v>3257</v>
      </c>
      <c r="H2004" s="228">
        <v>298</v>
      </c>
      <c r="I2004" s="195"/>
      <c r="J2004" s="195"/>
      <c r="K2004" s="155">
        <v>42605</v>
      </c>
      <c r="L2004" s="155">
        <v>42605</v>
      </c>
      <c r="M2004" s="3"/>
    </row>
    <row r="2005" spans="1:13" s="145" customFormat="1" ht="14.25" customHeight="1">
      <c r="A2005" s="32">
        <v>197</v>
      </c>
      <c r="B2005" s="171"/>
      <c r="C2005" s="167" t="s">
        <v>3287</v>
      </c>
      <c r="D2005" s="167" t="s">
        <v>3288</v>
      </c>
      <c r="E2005" s="168" t="s">
        <v>3289</v>
      </c>
      <c r="F2005" s="169" t="s">
        <v>3290</v>
      </c>
      <c r="G2005" s="167" t="s">
        <v>3291</v>
      </c>
      <c r="H2005" s="228">
        <v>11250</v>
      </c>
      <c r="I2005" s="195"/>
      <c r="J2005" s="195"/>
      <c r="K2005" s="155">
        <v>42605</v>
      </c>
      <c r="L2005" s="155">
        <v>42605</v>
      </c>
      <c r="M2005" s="3"/>
    </row>
    <row r="2006" spans="1:13" s="145" customFormat="1" ht="14.25" customHeight="1">
      <c r="A2006" s="32">
        <v>198</v>
      </c>
      <c r="B2006" s="171"/>
      <c r="C2006" s="167" t="s">
        <v>3292</v>
      </c>
      <c r="D2006" s="167" t="s">
        <v>3288</v>
      </c>
      <c r="E2006" s="168" t="s">
        <v>3293</v>
      </c>
      <c r="F2006" s="169" t="s">
        <v>3294</v>
      </c>
      <c r="G2006" s="167" t="s">
        <v>6716</v>
      </c>
      <c r="H2006" s="228">
        <v>5190</v>
      </c>
      <c r="I2006" s="195"/>
      <c r="J2006" s="195"/>
      <c r="K2006" s="155">
        <v>42605</v>
      </c>
      <c r="L2006" s="155">
        <v>42605</v>
      </c>
      <c r="M2006" s="3"/>
    </row>
    <row r="2007" spans="1:13" s="145" customFormat="1" ht="14.25" customHeight="1">
      <c r="A2007" s="32">
        <v>199</v>
      </c>
      <c r="B2007" s="171"/>
      <c r="C2007" s="167" t="s">
        <v>3295</v>
      </c>
      <c r="D2007" s="167" t="s">
        <v>3288</v>
      </c>
      <c r="E2007" s="168" t="s">
        <v>3296</v>
      </c>
      <c r="F2007" s="169" t="s">
        <v>3297</v>
      </c>
      <c r="G2007" s="167" t="s">
        <v>2383</v>
      </c>
      <c r="H2007" s="228">
        <v>7400</v>
      </c>
      <c r="I2007" s="195"/>
      <c r="J2007" s="195"/>
      <c r="K2007" s="155">
        <v>42605</v>
      </c>
      <c r="L2007" s="155">
        <v>42605</v>
      </c>
      <c r="M2007" s="3"/>
    </row>
    <row r="2008" spans="1:13" s="145" customFormat="1" ht="14.25" customHeight="1">
      <c r="A2008" s="32">
        <v>200</v>
      </c>
      <c r="B2008" s="171"/>
      <c r="C2008" s="167" t="s">
        <v>3298</v>
      </c>
      <c r="D2008" s="167" t="s">
        <v>3288</v>
      </c>
      <c r="E2008" s="168" t="s">
        <v>3299</v>
      </c>
      <c r="F2008" s="169" t="s">
        <v>3300</v>
      </c>
      <c r="G2008" s="167" t="s">
        <v>3301</v>
      </c>
      <c r="H2008" s="228">
        <v>5200</v>
      </c>
      <c r="I2008" s="195"/>
      <c r="J2008" s="195"/>
      <c r="K2008" s="155">
        <v>42605</v>
      </c>
      <c r="L2008" s="155">
        <v>42605</v>
      </c>
      <c r="M2008" s="3"/>
    </row>
    <row r="2009" spans="1:13" s="145" customFormat="1" ht="14.25" customHeight="1">
      <c r="A2009" s="32">
        <v>201</v>
      </c>
      <c r="B2009" s="171"/>
      <c r="C2009" s="167" t="s">
        <v>3302</v>
      </c>
      <c r="D2009" s="167" t="s">
        <v>3288</v>
      </c>
      <c r="E2009" s="168" t="s">
        <v>3303</v>
      </c>
      <c r="F2009" s="169" t="s">
        <v>3304</v>
      </c>
      <c r="G2009" s="167" t="s">
        <v>2383</v>
      </c>
      <c r="H2009" s="228">
        <v>39000</v>
      </c>
      <c r="I2009" s="195"/>
      <c r="J2009" s="195"/>
      <c r="K2009" s="155">
        <v>42605</v>
      </c>
      <c r="L2009" s="155">
        <v>42605</v>
      </c>
      <c r="M2009" s="3"/>
    </row>
    <row r="2010" spans="1:13" s="145" customFormat="1" ht="14.25" customHeight="1">
      <c r="A2010" s="32">
        <v>202</v>
      </c>
      <c r="B2010" s="171"/>
      <c r="C2010" s="167" t="s">
        <v>3305</v>
      </c>
      <c r="D2010" s="167" t="s">
        <v>3306</v>
      </c>
      <c r="E2010" s="168" t="s">
        <v>3307</v>
      </c>
      <c r="F2010" s="169" t="s">
        <v>3308</v>
      </c>
      <c r="G2010" s="167" t="s">
        <v>2383</v>
      </c>
      <c r="H2010" s="228">
        <v>5000</v>
      </c>
      <c r="I2010" s="195"/>
      <c r="J2010" s="195"/>
      <c r="K2010" s="155">
        <v>42605</v>
      </c>
      <c r="L2010" s="155">
        <v>42605</v>
      </c>
      <c r="M2010" s="3"/>
    </row>
    <row r="2011" spans="1:13" s="145" customFormat="1" ht="14.25" customHeight="1">
      <c r="A2011" s="32">
        <v>203</v>
      </c>
      <c r="B2011" s="171"/>
      <c r="C2011" s="167" t="s">
        <v>3309</v>
      </c>
      <c r="D2011" s="167" t="s">
        <v>3306</v>
      </c>
      <c r="E2011" s="168" t="s">
        <v>3307</v>
      </c>
      <c r="F2011" s="169" t="s">
        <v>3310</v>
      </c>
      <c r="G2011" s="167" t="s">
        <v>2383</v>
      </c>
      <c r="H2011" s="228">
        <v>2500</v>
      </c>
      <c r="I2011" s="195"/>
      <c r="J2011" s="195"/>
      <c r="K2011" s="155">
        <v>42605</v>
      </c>
      <c r="L2011" s="155">
        <v>42282</v>
      </c>
      <c r="M2011" s="3"/>
    </row>
    <row r="2012" spans="1:13" s="145" customFormat="1" ht="14.25" customHeight="1">
      <c r="A2012" s="32">
        <v>204</v>
      </c>
      <c r="B2012" s="171"/>
      <c r="C2012" s="167" t="s">
        <v>3311</v>
      </c>
      <c r="D2012" s="167" t="s">
        <v>3306</v>
      </c>
      <c r="E2012" s="168" t="s">
        <v>3307</v>
      </c>
      <c r="F2012" s="169" t="s">
        <v>3312</v>
      </c>
      <c r="G2012" s="167" t="s">
        <v>2383</v>
      </c>
      <c r="H2012" s="228">
        <v>4600</v>
      </c>
      <c r="I2012" s="195"/>
      <c r="J2012" s="195"/>
      <c r="K2012" s="155">
        <v>42605</v>
      </c>
      <c r="L2012" s="155">
        <v>42282</v>
      </c>
      <c r="M2012" s="3"/>
    </row>
    <row r="2013" spans="1:13" s="145" customFormat="1" ht="14.25" customHeight="1">
      <c r="A2013" s="32">
        <v>205</v>
      </c>
      <c r="B2013" s="171"/>
      <c r="C2013" s="167" t="s">
        <v>3313</v>
      </c>
      <c r="D2013" s="167" t="s">
        <v>3306</v>
      </c>
      <c r="E2013" s="168" t="s">
        <v>3307</v>
      </c>
      <c r="F2013" s="169" t="s">
        <v>3314</v>
      </c>
      <c r="G2013" s="167" t="s">
        <v>2383</v>
      </c>
      <c r="H2013" s="228">
        <v>5000</v>
      </c>
      <c r="I2013" s="195"/>
      <c r="J2013" s="195"/>
      <c r="K2013" s="155">
        <v>42605</v>
      </c>
      <c r="L2013" s="155">
        <v>42282</v>
      </c>
      <c r="M2013" s="3"/>
    </row>
    <row r="2014" spans="1:13" s="145" customFormat="1" ht="14.25" customHeight="1">
      <c r="A2014" s="32">
        <v>206</v>
      </c>
      <c r="B2014" s="171"/>
      <c r="C2014" s="167" t="s">
        <v>3315</v>
      </c>
      <c r="D2014" s="167" t="s">
        <v>3306</v>
      </c>
      <c r="E2014" s="168" t="s">
        <v>3316</v>
      </c>
      <c r="F2014" s="169" t="s">
        <v>3317</v>
      </c>
      <c r="G2014" s="167" t="s">
        <v>3318</v>
      </c>
      <c r="H2014" s="228">
        <v>3200</v>
      </c>
      <c r="I2014" s="195"/>
      <c r="J2014" s="195"/>
      <c r="K2014" s="155">
        <v>42605</v>
      </c>
      <c r="L2014" s="155">
        <v>42282</v>
      </c>
      <c r="M2014" s="3"/>
    </row>
    <row r="2015" spans="1:13" s="145" customFormat="1" ht="14.25" customHeight="1">
      <c r="A2015" s="32">
        <v>207</v>
      </c>
      <c r="B2015" s="171"/>
      <c r="C2015" s="167" t="s">
        <v>3319</v>
      </c>
      <c r="D2015" s="167" t="s">
        <v>3306</v>
      </c>
      <c r="E2015" s="168" t="s">
        <v>3320</v>
      </c>
      <c r="F2015" s="169" t="s">
        <v>3321</v>
      </c>
      <c r="G2015" s="167" t="s">
        <v>2383</v>
      </c>
      <c r="H2015" s="228">
        <v>10000</v>
      </c>
      <c r="I2015" s="195"/>
      <c r="J2015" s="195"/>
      <c r="K2015" s="155">
        <v>42605</v>
      </c>
      <c r="L2015" s="155">
        <v>42282</v>
      </c>
      <c r="M2015" s="3"/>
    </row>
    <row r="2016" spans="1:13" s="145" customFormat="1" ht="14.25" customHeight="1">
      <c r="A2016" s="32">
        <v>208</v>
      </c>
      <c r="B2016" s="171"/>
      <c r="C2016" s="167" t="s">
        <v>3322</v>
      </c>
      <c r="D2016" s="167" t="s">
        <v>3306</v>
      </c>
      <c r="E2016" s="168" t="s">
        <v>3323</v>
      </c>
      <c r="F2016" s="169" t="s">
        <v>3324</v>
      </c>
      <c r="G2016" s="167" t="s">
        <v>2383</v>
      </c>
      <c r="H2016" s="228">
        <v>3000</v>
      </c>
      <c r="I2016" s="195"/>
      <c r="J2016" s="195"/>
      <c r="K2016" s="155">
        <v>42632</v>
      </c>
      <c r="L2016" s="155">
        <v>42633</v>
      </c>
      <c r="M2016" s="3"/>
    </row>
    <row r="2017" spans="1:13" s="145" customFormat="1" ht="14.25" customHeight="1">
      <c r="A2017" s="32">
        <v>209</v>
      </c>
      <c r="B2017" s="171"/>
      <c r="C2017" s="167" t="s">
        <v>3325</v>
      </c>
      <c r="D2017" s="167" t="s">
        <v>3326</v>
      </c>
      <c r="E2017" s="168" t="s">
        <v>3327</v>
      </c>
      <c r="F2017" s="169" t="s">
        <v>3328</v>
      </c>
      <c r="G2017" s="167" t="s">
        <v>2383</v>
      </c>
      <c r="H2017" s="228">
        <v>5000</v>
      </c>
      <c r="I2017" s="195"/>
      <c r="J2017" s="195"/>
      <c r="K2017" s="155">
        <v>42632</v>
      </c>
      <c r="L2017" s="155">
        <v>42633</v>
      </c>
      <c r="M2017" s="3"/>
    </row>
    <row r="2018" spans="1:13" s="145" customFormat="1" ht="14.25" customHeight="1">
      <c r="A2018" s="32">
        <v>210</v>
      </c>
      <c r="B2018" s="171"/>
      <c r="C2018" s="167" t="s">
        <v>2553</v>
      </c>
      <c r="D2018" s="167" t="s">
        <v>3326</v>
      </c>
      <c r="E2018" s="168" t="s">
        <v>3327</v>
      </c>
      <c r="F2018" s="169" t="s">
        <v>3329</v>
      </c>
      <c r="G2018" s="167" t="s">
        <v>2383</v>
      </c>
      <c r="H2018" s="228">
        <v>2700</v>
      </c>
      <c r="I2018" s="195"/>
      <c r="J2018" s="195"/>
      <c r="K2018" s="155">
        <v>42632</v>
      </c>
      <c r="L2018" s="155">
        <v>42633</v>
      </c>
      <c r="M2018" s="3"/>
    </row>
    <row r="2019" spans="1:13" s="145" customFormat="1" ht="14.25" customHeight="1">
      <c r="A2019" s="32">
        <v>211</v>
      </c>
      <c r="B2019" s="171"/>
      <c r="C2019" s="167" t="s">
        <v>3330</v>
      </c>
      <c r="D2019" s="167" t="s">
        <v>3326</v>
      </c>
      <c r="E2019" s="168" t="s">
        <v>3331</v>
      </c>
      <c r="F2019" s="169" t="s">
        <v>3332</v>
      </c>
      <c r="G2019" s="167" t="s">
        <v>3318</v>
      </c>
      <c r="H2019" s="228">
        <v>5200</v>
      </c>
      <c r="I2019" s="195"/>
      <c r="J2019" s="195"/>
      <c r="K2019" s="155">
        <v>42632</v>
      </c>
      <c r="L2019" s="155">
        <v>42633</v>
      </c>
      <c r="M2019" s="3"/>
    </row>
    <row r="2020" spans="1:13" s="145" customFormat="1" ht="14.25" customHeight="1">
      <c r="A2020" s="32">
        <v>212</v>
      </c>
      <c r="B2020" s="171"/>
      <c r="C2020" s="167" t="s">
        <v>3333</v>
      </c>
      <c r="D2020" s="167" t="s">
        <v>3326</v>
      </c>
      <c r="E2020" s="168" t="s">
        <v>3334</v>
      </c>
      <c r="F2020" s="169" t="s">
        <v>3335</v>
      </c>
      <c r="G2020" s="167" t="s">
        <v>2383</v>
      </c>
      <c r="H2020" s="228">
        <v>4800</v>
      </c>
      <c r="I2020" s="195"/>
      <c r="J2020" s="195"/>
      <c r="K2020" s="155">
        <v>42632</v>
      </c>
      <c r="L2020" s="155">
        <v>42633</v>
      </c>
      <c r="M2020" s="3"/>
    </row>
    <row r="2021" spans="1:13" s="145" customFormat="1" ht="14.25" customHeight="1">
      <c r="A2021" s="32">
        <v>213</v>
      </c>
      <c r="B2021" s="171"/>
      <c r="C2021" s="167" t="s">
        <v>3336</v>
      </c>
      <c r="D2021" s="167" t="s">
        <v>3337</v>
      </c>
      <c r="E2021" s="168" t="s">
        <v>3338</v>
      </c>
      <c r="F2021" s="169" t="s">
        <v>3339</v>
      </c>
      <c r="G2021" s="167" t="s">
        <v>3340</v>
      </c>
      <c r="H2021" s="228">
        <v>5680</v>
      </c>
      <c r="I2021" s="195"/>
      <c r="J2021" s="195"/>
      <c r="K2021" s="155">
        <v>42632</v>
      </c>
      <c r="L2021" s="155">
        <v>42633</v>
      </c>
      <c r="M2021" s="3"/>
    </row>
    <row r="2022" spans="1:13" s="145" customFormat="1" ht="14.25" customHeight="1">
      <c r="A2022" s="32">
        <v>214</v>
      </c>
      <c r="B2022" s="171"/>
      <c r="C2022" s="167" t="s">
        <v>3341</v>
      </c>
      <c r="D2022" s="167" t="s">
        <v>3342</v>
      </c>
      <c r="E2022" s="168" t="s">
        <v>3343</v>
      </c>
      <c r="F2022" s="169" t="s">
        <v>3344</v>
      </c>
      <c r="G2022" s="167" t="s">
        <v>2383</v>
      </c>
      <c r="H2022" s="228">
        <v>10000</v>
      </c>
      <c r="I2022" s="195"/>
      <c r="J2022" s="195"/>
      <c r="K2022" s="155">
        <v>42632</v>
      </c>
      <c r="L2022" s="155">
        <v>42282</v>
      </c>
      <c r="M2022" s="3"/>
    </row>
    <row r="2023" spans="1:13" s="145" customFormat="1" ht="14.25" customHeight="1">
      <c r="A2023" s="32">
        <v>215</v>
      </c>
      <c r="B2023" s="171"/>
      <c r="C2023" s="167" t="s">
        <v>3345</v>
      </c>
      <c r="D2023" s="167" t="s">
        <v>3342</v>
      </c>
      <c r="E2023" s="168" t="s">
        <v>3346</v>
      </c>
      <c r="F2023" s="169" t="s">
        <v>3347</v>
      </c>
      <c r="G2023" s="167" t="s">
        <v>3318</v>
      </c>
      <c r="H2023" s="228">
        <v>10200</v>
      </c>
      <c r="I2023" s="195"/>
      <c r="J2023" s="195"/>
      <c r="K2023" s="155">
        <v>42632</v>
      </c>
      <c r="L2023" s="155">
        <v>42282</v>
      </c>
      <c r="M2023" s="3"/>
    </row>
    <row r="2024" spans="1:13" s="145" customFormat="1" ht="14.25" customHeight="1">
      <c r="A2024" s="32">
        <v>216</v>
      </c>
      <c r="B2024" s="171"/>
      <c r="C2024" s="167" t="s">
        <v>3348</v>
      </c>
      <c r="D2024" s="167" t="s">
        <v>3349</v>
      </c>
      <c r="E2024" s="168" t="s">
        <v>3350</v>
      </c>
      <c r="F2024" s="169" t="s">
        <v>3351</v>
      </c>
      <c r="G2024" s="167" t="s">
        <v>3318</v>
      </c>
      <c r="H2024" s="228">
        <v>17340</v>
      </c>
      <c r="I2024" s="195"/>
      <c r="J2024" s="195"/>
      <c r="K2024" s="155">
        <v>42632</v>
      </c>
      <c r="L2024" s="155">
        <v>42282</v>
      </c>
      <c r="M2024" s="3"/>
    </row>
    <row r="2025" spans="1:13" s="145" customFormat="1" ht="14.25" customHeight="1">
      <c r="A2025" s="32">
        <v>217</v>
      </c>
      <c r="B2025" s="171"/>
      <c r="C2025" s="167" t="s">
        <v>3352</v>
      </c>
      <c r="D2025" s="167" t="s">
        <v>3349</v>
      </c>
      <c r="E2025" s="168" t="s">
        <v>3353</v>
      </c>
      <c r="F2025" s="169" t="s">
        <v>3354</v>
      </c>
      <c r="G2025" s="167" t="s">
        <v>2383</v>
      </c>
      <c r="H2025" s="228">
        <v>9500</v>
      </c>
      <c r="I2025" s="195"/>
      <c r="J2025" s="195"/>
      <c r="K2025" s="155">
        <v>42632</v>
      </c>
      <c r="L2025" s="155">
        <v>42282</v>
      </c>
      <c r="M2025" s="3"/>
    </row>
    <row r="2026" spans="1:13" s="145" customFormat="1" ht="14.25" customHeight="1">
      <c r="A2026" s="32">
        <v>218</v>
      </c>
      <c r="B2026" s="171"/>
      <c r="C2026" s="167" t="s">
        <v>3355</v>
      </c>
      <c r="D2026" s="167" t="s">
        <v>3349</v>
      </c>
      <c r="E2026" s="168" t="s">
        <v>3356</v>
      </c>
      <c r="F2026" s="169" t="s">
        <v>3357</v>
      </c>
      <c r="G2026" s="167" t="s">
        <v>2383</v>
      </c>
      <c r="H2026" s="228">
        <v>5000</v>
      </c>
      <c r="I2026" s="195"/>
      <c r="J2026" s="195"/>
      <c r="K2026" s="155">
        <v>42632</v>
      </c>
      <c r="L2026" s="155">
        <v>42282</v>
      </c>
      <c r="M2026" s="3"/>
    </row>
    <row r="2027" spans="1:13" s="145" customFormat="1" ht="14.25" customHeight="1">
      <c r="A2027" s="32">
        <v>219</v>
      </c>
      <c r="B2027" s="171"/>
      <c r="C2027" s="167" t="s">
        <v>3358</v>
      </c>
      <c r="D2027" s="167" t="s">
        <v>3349</v>
      </c>
      <c r="E2027" s="168" t="s">
        <v>3359</v>
      </c>
      <c r="F2027" s="169" t="s">
        <v>3360</v>
      </c>
      <c r="G2027" s="167" t="s">
        <v>3318</v>
      </c>
      <c r="H2027" s="228">
        <v>4400</v>
      </c>
      <c r="I2027" s="195"/>
      <c r="J2027" s="195"/>
      <c r="K2027" s="155">
        <v>42632</v>
      </c>
      <c r="L2027" s="155">
        <v>42635</v>
      </c>
      <c r="M2027" s="3"/>
    </row>
    <row r="2028" spans="1:13" s="145" customFormat="1" ht="14.25" customHeight="1">
      <c r="A2028" s="32">
        <v>220</v>
      </c>
      <c r="B2028" s="171"/>
      <c r="C2028" s="167" t="s">
        <v>3361</v>
      </c>
      <c r="D2028" s="167" t="s">
        <v>3349</v>
      </c>
      <c r="E2028" s="168" t="s">
        <v>3362</v>
      </c>
      <c r="F2028" s="169" t="s">
        <v>3363</v>
      </c>
      <c r="G2028" s="167" t="s">
        <v>2485</v>
      </c>
      <c r="H2028" s="228">
        <v>1750</v>
      </c>
      <c r="I2028" s="195"/>
      <c r="J2028" s="195"/>
      <c r="K2028" s="155">
        <v>42632</v>
      </c>
      <c r="L2028" s="155">
        <v>42635</v>
      </c>
      <c r="M2028" s="3"/>
    </row>
    <row r="2029" spans="1:13" s="145" customFormat="1" ht="14.25" customHeight="1">
      <c r="A2029" s="32">
        <v>221</v>
      </c>
      <c r="B2029" s="171"/>
      <c r="C2029" s="167" t="s">
        <v>3364</v>
      </c>
      <c r="D2029" s="167" t="s">
        <v>3365</v>
      </c>
      <c r="E2029" s="168" t="s">
        <v>3366</v>
      </c>
      <c r="F2029" s="169" t="s">
        <v>3367</v>
      </c>
      <c r="G2029" s="167" t="s">
        <v>3318</v>
      </c>
      <c r="H2029" s="228">
        <v>18400</v>
      </c>
      <c r="I2029" s="195"/>
      <c r="J2029" s="195"/>
      <c r="K2029" s="155">
        <v>42632</v>
      </c>
      <c r="L2029" s="155">
        <v>42635</v>
      </c>
      <c r="M2029" s="3"/>
    </row>
    <row r="2030" spans="1:13" s="145" customFormat="1" ht="14.25" customHeight="1">
      <c r="A2030" s="32">
        <v>222</v>
      </c>
      <c r="B2030" s="171"/>
      <c r="C2030" s="167" t="s">
        <v>3368</v>
      </c>
      <c r="D2030" s="167" t="s">
        <v>3365</v>
      </c>
      <c r="E2030" s="168" t="s">
        <v>3369</v>
      </c>
      <c r="F2030" s="169" t="s">
        <v>3370</v>
      </c>
      <c r="G2030" s="167" t="s">
        <v>3318</v>
      </c>
      <c r="H2030" s="228">
        <v>39300</v>
      </c>
      <c r="I2030" s="195"/>
      <c r="J2030" s="195"/>
      <c r="K2030" s="155">
        <v>42632</v>
      </c>
      <c r="L2030" s="155">
        <v>42282</v>
      </c>
      <c r="M2030" s="3"/>
    </row>
    <row r="2031" spans="1:13" s="145" customFormat="1" ht="14.25" customHeight="1">
      <c r="A2031" s="32">
        <v>223</v>
      </c>
      <c r="B2031" s="171"/>
      <c r="C2031" s="167" t="s">
        <v>3371</v>
      </c>
      <c r="D2031" s="167" t="s">
        <v>3365</v>
      </c>
      <c r="E2031" s="168" t="s">
        <v>3372</v>
      </c>
      <c r="F2031" s="169" t="s">
        <v>3373</v>
      </c>
      <c r="G2031" s="167" t="s">
        <v>3257</v>
      </c>
      <c r="H2031" s="228">
        <v>13446</v>
      </c>
      <c r="I2031" s="195"/>
      <c r="J2031" s="195"/>
      <c r="K2031" s="155">
        <v>42632</v>
      </c>
      <c r="L2031" s="155">
        <v>42282</v>
      </c>
      <c r="M2031" s="3"/>
    </row>
    <row r="2032" spans="1:13" s="145" customFormat="1" ht="14.25" customHeight="1">
      <c r="A2032" s="32">
        <v>224</v>
      </c>
      <c r="B2032" s="171"/>
      <c r="C2032" s="167" t="s">
        <v>3374</v>
      </c>
      <c r="D2032" s="167" t="s">
        <v>3365</v>
      </c>
      <c r="E2032" s="168" t="s">
        <v>3375</v>
      </c>
      <c r="F2032" s="169" t="s">
        <v>3376</v>
      </c>
      <c r="G2032" s="167" t="s">
        <v>3377</v>
      </c>
      <c r="H2032" s="228">
        <v>8775</v>
      </c>
      <c r="I2032" s="195"/>
      <c r="J2032" s="195"/>
      <c r="K2032" s="155">
        <v>42632</v>
      </c>
      <c r="L2032" s="155">
        <v>42282</v>
      </c>
      <c r="M2032" s="3"/>
    </row>
    <row r="2033" spans="1:13" s="145" customFormat="1" ht="14.25" customHeight="1">
      <c r="A2033" s="32">
        <v>225</v>
      </c>
      <c r="B2033" s="171"/>
      <c r="C2033" s="167" t="s">
        <v>3378</v>
      </c>
      <c r="D2033" s="167" t="s">
        <v>3365</v>
      </c>
      <c r="E2033" s="168" t="s">
        <v>3379</v>
      </c>
      <c r="F2033" s="169" t="s">
        <v>3380</v>
      </c>
      <c r="G2033" s="167" t="s">
        <v>6716</v>
      </c>
      <c r="H2033" s="228">
        <v>5200</v>
      </c>
      <c r="I2033" s="195"/>
      <c r="J2033" s="195"/>
      <c r="K2033" s="155">
        <v>42632</v>
      </c>
      <c r="L2033" s="155">
        <v>42282</v>
      </c>
      <c r="M2033" s="3"/>
    </row>
    <row r="2034" spans="1:13" s="145" customFormat="1" ht="14.25" customHeight="1">
      <c r="A2034" s="32">
        <v>226</v>
      </c>
      <c r="B2034" s="171"/>
      <c r="C2034" s="167" t="s">
        <v>3381</v>
      </c>
      <c r="D2034" s="167" t="s">
        <v>3365</v>
      </c>
      <c r="E2034" s="168" t="s">
        <v>3382</v>
      </c>
      <c r="F2034" s="169" t="s">
        <v>3383</v>
      </c>
      <c r="G2034" s="167" t="s">
        <v>2383</v>
      </c>
      <c r="H2034" s="228">
        <v>5000</v>
      </c>
      <c r="I2034" s="195"/>
      <c r="J2034" s="195"/>
      <c r="K2034" s="155">
        <v>42632</v>
      </c>
      <c r="L2034" s="155">
        <v>42282</v>
      </c>
      <c r="M2034" s="3"/>
    </row>
    <row r="2035" spans="1:13" s="145" customFormat="1" ht="14.25" customHeight="1">
      <c r="A2035" s="32">
        <v>227</v>
      </c>
      <c r="B2035" s="171"/>
      <c r="C2035" s="167" t="s">
        <v>3384</v>
      </c>
      <c r="D2035" s="167" t="s">
        <v>3365</v>
      </c>
      <c r="E2035" s="168" t="s">
        <v>3382</v>
      </c>
      <c r="F2035" s="169" t="s">
        <v>3385</v>
      </c>
      <c r="G2035" s="167" t="s">
        <v>2383</v>
      </c>
      <c r="H2035" s="228">
        <v>4000</v>
      </c>
      <c r="I2035" s="195"/>
      <c r="J2035" s="195"/>
      <c r="K2035" s="155">
        <v>42632</v>
      </c>
      <c r="L2035" s="155">
        <v>42282</v>
      </c>
      <c r="M2035" s="3"/>
    </row>
    <row r="2036" spans="1:13" s="145" customFormat="1" ht="14.25" customHeight="1">
      <c r="A2036" s="32">
        <v>228</v>
      </c>
      <c r="B2036" s="171"/>
      <c r="C2036" s="167" t="s">
        <v>3386</v>
      </c>
      <c r="D2036" s="167" t="s">
        <v>3365</v>
      </c>
      <c r="E2036" s="168" t="s">
        <v>3327</v>
      </c>
      <c r="F2036" s="169" t="s">
        <v>3387</v>
      </c>
      <c r="G2036" s="167" t="s">
        <v>2383</v>
      </c>
      <c r="H2036" s="228">
        <v>4800</v>
      </c>
      <c r="I2036" s="195"/>
      <c r="J2036" s="195"/>
      <c r="K2036" s="155">
        <v>42632</v>
      </c>
      <c r="L2036" s="155">
        <v>42282</v>
      </c>
      <c r="M2036" s="3"/>
    </row>
    <row r="2037" spans="1:13" s="145" customFormat="1" ht="14.25" customHeight="1">
      <c r="A2037" s="32">
        <v>229</v>
      </c>
      <c r="B2037" s="171"/>
      <c r="C2037" s="167" t="s">
        <v>3388</v>
      </c>
      <c r="D2037" s="167" t="s">
        <v>3365</v>
      </c>
      <c r="E2037" s="168" t="s">
        <v>3389</v>
      </c>
      <c r="F2037" s="169" t="s">
        <v>3390</v>
      </c>
      <c r="G2037" s="167" t="s">
        <v>2383</v>
      </c>
      <c r="H2037" s="228">
        <v>20000</v>
      </c>
      <c r="I2037" s="195"/>
      <c r="J2037" s="195"/>
      <c r="K2037" s="155">
        <v>42629</v>
      </c>
      <c r="L2037" s="155">
        <v>42282</v>
      </c>
      <c r="M2037" s="3"/>
    </row>
    <row r="2038" spans="1:13" s="145" customFormat="1" ht="14.25" customHeight="1">
      <c r="A2038" s="32">
        <v>230</v>
      </c>
      <c r="B2038" s="171"/>
      <c r="C2038" s="167" t="s">
        <v>3391</v>
      </c>
      <c r="D2038" s="167" t="s">
        <v>3365</v>
      </c>
      <c r="E2038" s="168" t="s">
        <v>3392</v>
      </c>
      <c r="F2038" s="169" t="s">
        <v>3393</v>
      </c>
      <c r="G2038" s="167" t="s">
        <v>2383</v>
      </c>
      <c r="H2038" s="228">
        <v>3000</v>
      </c>
      <c r="I2038" s="195"/>
      <c r="J2038" s="195"/>
      <c r="K2038" s="155">
        <v>42629</v>
      </c>
      <c r="L2038" s="155">
        <v>42282</v>
      </c>
      <c r="M2038" s="3"/>
    </row>
    <row r="2039" spans="1:13" s="145" customFormat="1" ht="14.25" customHeight="1">
      <c r="A2039" s="32">
        <v>231</v>
      </c>
      <c r="B2039" s="171"/>
      <c r="C2039" s="167" t="s">
        <v>3394</v>
      </c>
      <c r="D2039" s="167" t="s">
        <v>3395</v>
      </c>
      <c r="E2039" s="168" t="s">
        <v>3396</v>
      </c>
      <c r="F2039" s="169" t="s">
        <v>3397</v>
      </c>
      <c r="G2039" s="167" t="s">
        <v>3398</v>
      </c>
      <c r="H2039" s="228">
        <v>3000</v>
      </c>
      <c r="I2039" s="195"/>
      <c r="J2039" s="195"/>
      <c r="K2039" s="155">
        <v>42629</v>
      </c>
      <c r="L2039" s="155">
        <v>42282</v>
      </c>
      <c r="M2039" s="3"/>
    </row>
    <row r="2040" spans="1:13" s="145" customFormat="1" ht="14.25" customHeight="1">
      <c r="A2040" s="32">
        <v>232</v>
      </c>
      <c r="B2040" s="171"/>
      <c r="C2040" s="167" t="s">
        <v>3399</v>
      </c>
      <c r="D2040" s="167" t="s">
        <v>3395</v>
      </c>
      <c r="E2040" s="168" t="s">
        <v>3400</v>
      </c>
      <c r="F2040" s="169" t="s">
        <v>3401</v>
      </c>
      <c r="G2040" s="167" t="s">
        <v>6716</v>
      </c>
      <c r="H2040" s="228">
        <v>5200</v>
      </c>
      <c r="I2040" s="195"/>
      <c r="J2040" s="195"/>
      <c r="K2040" s="155">
        <v>42629</v>
      </c>
      <c r="L2040" s="155">
        <v>42282</v>
      </c>
      <c r="M2040" s="3"/>
    </row>
    <row r="2041" spans="1:13" s="145" customFormat="1" ht="14.25" customHeight="1">
      <c r="A2041" s="32">
        <v>233</v>
      </c>
      <c r="B2041" s="171"/>
      <c r="C2041" s="167" t="s">
        <v>3399</v>
      </c>
      <c r="D2041" s="167" t="s">
        <v>3395</v>
      </c>
      <c r="E2041" s="168" t="s">
        <v>3402</v>
      </c>
      <c r="F2041" s="169" t="s">
        <v>3403</v>
      </c>
      <c r="G2041" s="167" t="s">
        <v>3257</v>
      </c>
      <c r="H2041" s="228">
        <v>3187</v>
      </c>
      <c r="I2041" s="195"/>
      <c r="J2041" s="195"/>
      <c r="K2041" s="155">
        <v>42629</v>
      </c>
      <c r="L2041" s="155">
        <v>42282</v>
      </c>
      <c r="M2041" s="3"/>
    </row>
    <row r="2042" spans="1:13" s="145" customFormat="1" ht="14.25" customHeight="1">
      <c r="A2042" s="32">
        <v>234</v>
      </c>
      <c r="B2042" s="171"/>
      <c r="C2042" s="167" t="s">
        <v>3404</v>
      </c>
      <c r="D2042" s="167" t="s">
        <v>3395</v>
      </c>
      <c r="E2042" s="168" t="s">
        <v>3405</v>
      </c>
      <c r="F2042" s="169" t="s">
        <v>3406</v>
      </c>
      <c r="G2042" s="167" t="s">
        <v>2383</v>
      </c>
      <c r="H2042" s="228">
        <v>5000</v>
      </c>
      <c r="I2042" s="195"/>
      <c r="J2042" s="195"/>
      <c r="K2042" s="155">
        <v>42630</v>
      </c>
      <c r="L2042" s="155">
        <v>42633</v>
      </c>
      <c r="M2042" s="3"/>
    </row>
    <row r="2043" spans="1:13" s="145" customFormat="1" ht="14.25" customHeight="1">
      <c r="A2043" s="32">
        <v>235</v>
      </c>
      <c r="B2043" s="171"/>
      <c r="C2043" s="167" t="s">
        <v>3407</v>
      </c>
      <c r="D2043" s="167" t="s">
        <v>3395</v>
      </c>
      <c r="E2043" s="168" t="s">
        <v>3405</v>
      </c>
      <c r="F2043" s="169" t="s">
        <v>3408</v>
      </c>
      <c r="G2043" s="167" t="s">
        <v>2383</v>
      </c>
      <c r="H2043" s="228">
        <v>5000</v>
      </c>
      <c r="I2043" s="195"/>
      <c r="J2043" s="195"/>
      <c r="K2043" s="155">
        <v>42630</v>
      </c>
      <c r="L2043" s="155">
        <v>42282</v>
      </c>
      <c r="M2043" s="3"/>
    </row>
    <row r="2044" spans="1:13" s="145" customFormat="1" ht="14.25" customHeight="1">
      <c r="A2044" s="32">
        <v>236</v>
      </c>
      <c r="B2044" s="171"/>
      <c r="C2044" s="167" t="s">
        <v>3407</v>
      </c>
      <c r="D2044" s="167" t="s">
        <v>3395</v>
      </c>
      <c r="E2044" s="168" t="s">
        <v>3409</v>
      </c>
      <c r="F2044" s="169" t="s">
        <v>3410</v>
      </c>
      <c r="G2044" s="167" t="s">
        <v>6716</v>
      </c>
      <c r="H2044" s="228">
        <v>9200</v>
      </c>
      <c r="I2044" s="195"/>
      <c r="J2044" s="195"/>
      <c r="K2044" s="155">
        <v>42630</v>
      </c>
      <c r="L2044" s="155">
        <v>42282</v>
      </c>
      <c r="M2044" s="3"/>
    </row>
    <row r="2045" spans="1:13" s="145" customFormat="1" ht="14.25" customHeight="1">
      <c r="A2045" s="32">
        <v>237</v>
      </c>
      <c r="B2045" s="171"/>
      <c r="C2045" s="167" t="s">
        <v>3411</v>
      </c>
      <c r="D2045" s="167" t="s">
        <v>3395</v>
      </c>
      <c r="E2045" s="168" t="s">
        <v>3412</v>
      </c>
      <c r="F2045" s="169" t="s">
        <v>3413</v>
      </c>
      <c r="G2045" s="167" t="s">
        <v>3236</v>
      </c>
      <c r="H2045" s="228">
        <v>3930</v>
      </c>
      <c r="I2045" s="195"/>
      <c r="J2045" s="195"/>
      <c r="K2045" s="155">
        <v>42630</v>
      </c>
      <c r="L2045" s="155">
        <v>42282</v>
      </c>
      <c r="M2045" s="3"/>
    </row>
    <row r="2046" spans="1:13" s="145" customFormat="1" ht="14.25" customHeight="1">
      <c r="A2046" s="32">
        <v>238</v>
      </c>
      <c r="B2046" s="171"/>
      <c r="C2046" s="167" t="s">
        <v>3414</v>
      </c>
      <c r="D2046" s="167" t="s">
        <v>3415</v>
      </c>
      <c r="E2046" s="168" t="s">
        <v>3416</v>
      </c>
      <c r="F2046" s="169" t="s">
        <v>3417</v>
      </c>
      <c r="G2046" s="167" t="s">
        <v>3418</v>
      </c>
      <c r="H2046" s="228">
        <v>10400</v>
      </c>
      <c r="I2046" s="195"/>
      <c r="J2046" s="195"/>
      <c r="K2046" s="155">
        <v>42630</v>
      </c>
      <c r="L2046" s="155">
        <v>42282</v>
      </c>
      <c r="M2046" s="3"/>
    </row>
    <row r="2047" spans="1:13" s="145" customFormat="1" ht="14.25" customHeight="1">
      <c r="A2047" s="32">
        <v>239</v>
      </c>
      <c r="B2047" s="171"/>
      <c r="C2047" s="167" t="s">
        <v>3419</v>
      </c>
      <c r="D2047" s="167" t="s">
        <v>3415</v>
      </c>
      <c r="E2047" s="168" t="s">
        <v>3420</v>
      </c>
      <c r="F2047" s="169" t="s">
        <v>3421</v>
      </c>
      <c r="G2047" s="167" t="s">
        <v>2485</v>
      </c>
      <c r="H2047" s="228">
        <v>200</v>
      </c>
      <c r="I2047" s="195"/>
      <c r="J2047" s="195"/>
      <c r="K2047" s="155">
        <v>42630</v>
      </c>
      <c r="L2047" s="155">
        <v>42282</v>
      </c>
      <c r="M2047" s="3"/>
    </row>
    <row r="2048" spans="1:13" s="145" customFormat="1" ht="14.25" customHeight="1">
      <c r="A2048" s="32">
        <v>240</v>
      </c>
      <c r="B2048" s="171"/>
      <c r="C2048" s="167" t="s">
        <v>3422</v>
      </c>
      <c r="D2048" s="167" t="s">
        <v>3415</v>
      </c>
      <c r="E2048" s="168" t="s">
        <v>3423</v>
      </c>
      <c r="F2048" s="169" t="s">
        <v>3424</v>
      </c>
      <c r="G2048" s="167" t="s">
        <v>2383</v>
      </c>
      <c r="H2048" s="228">
        <v>5000</v>
      </c>
      <c r="I2048" s="195"/>
      <c r="J2048" s="195"/>
      <c r="K2048" s="155">
        <v>42630</v>
      </c>
      <c r="L2048" s="155">
        <v>42282</v>
      </c>
      <c r="M2048" s="3"/>
    </row>
    <row r="2049" spans="1:13" s="145" customFormat="1" ht="14.25" customHeight="1">
      <c r="A2049" s="32">
        <v>241</v>
      </c>
      <c r="B2049" s="171"/>
      <c r="C2049" s="167" t="s">
        <v>3425</v>
      </c>
      <c r="D2049" s="167" t="s">
        <v>3415</v>
      </c>
      <c r="E2049" s="168" t="s">
        <v>3426</v>
      </c>
      <c r="F2049" s="169" t="s">
        <v>3427</v>
      </c>
      <c r="G2049" s="167" t="s">
        <v>3428</v>
      </c>
      <c r="H2049" s="228">
        <v>6400</v>
      </c>
      <c r="I2049" s="195"/>
      <c r="J2049" s="195"/>
      <c r="K2049" s="155">
        <v>42629</v>
      </c>
      <c r="L2049" s="155">
        <v>42633</v>
      </c>
      <c r="M2049" s="3"/>
    </row>
    <row r="2050" spans="1:13" s="145" customFormat="1" ht="14.25" customHeight="1">
      <c r="A2050" s="32">
        <v>242</v>
      </c>
      <c r="B2050" s="171"/>
      <c r="C2050" s="167" t="s">
        <v>3429</v>
      </c>
      <c r="D2050" s="167" t="s">
        <v>3415</v>
      </c>
      <c r="E2050" s="168" t="s">
        <v>3430</v>
      </c>
      <c r="F2050" s="169" t="s">
        <v>3431</v>
      </c>
      <c r="G2050" s="167" t="s">
        <v>2383</v>
      </c>
      <c r="H2050" s="228">
        <v>9480</v>
      </c>
      <c r="I2050" s="195"/>
      <c r="J2050" s="195"/>
      <c r="K2050" s="155">
        <v>42629</v>
      </c>
      <c r="L2050" s="155">
        <v>42282</v>
      </c>
      <c r="M2050" s="3"/>
    </row>
    <row r="2051" spans="1:13" s="145" customFormat="1" ht="14.25" customHeight="1">
      <c r="A2051" s="32">
        <v>243</v>
      </c>
      <c r="B2051" s="171"/>
      <c r="C2051" s="167" t="s">
        <v>3432</v>
      </c>
      <c r="D2051" s="167" t="s">
        <v>3415</v>
      </c>
      <c r="E2051" s="168" t="s">
        <v>3433</v>
      </c>
      <c r="F2051" s="169" t="s">
        <v>3434</v>
      </c>
      <c r="G2051" s="167" t="s">
        <v>4910</v>
      </c>
      <c r="H2051" s="228">
        <v>20000</v>
      </c>
      <c r="I2051" s="195"/>
      <c r="J2051" s="195"/>
      <c r="K2051" s="155">
        <v>42629</v>
      </c>
      <c r="L2051" s="155">
        <v>42282</v>
      </c>
      <c r="M2051" s="3"/>
    </row>
    <row r="2052" spans="1:13" s="145" customFormat="1" ht="14.25" customHeight="1">
      <c r="A2052" s="32">
        <v>244</v>
      </c>
      <c r="B2052" s="171"/>
      <c r="C2052" s="167" t="s">
        <v>3435</v>
      </c>
      <c r="D2052" s="167" t="s">
        <v>3365</v>
      </c>
      <c r="E2052" s="168" t="s">
        <v>3327</v>
      </c>
      <c r="F2052" s="169" t="s">
        <v>3387</v>
      </c>
      <c r="G2052" s="167" t="s">
        <v>2383</v>
      </c>
      <c r="H2052" s="228">
        <v>5000</v>
      </c>
      <c r="I2052" s="195"/>
      <c r="J2052" s="195"/>
      <c r="K2052" s="155">
        <v>42629</v>
      </c>
      <c r="L2052" s="155">
        <v>42282</v>
      </c>
      <c r="M2052" s="3"/>
    </row>
    <row r="2053" spans="1:13" s="145" customFormat="1" ht="14.25" customHeight="1">
      <c r="A2053" s="32">
        <v>245</v>
      </c>
      <c r="B2053" s="171"/>
      <c r="C2053" s="167" t="s">
        <v>3436</v>
      </c>
      <c r="D2053" s="167" t="s">
        <v>3251</v>
      </c>
      <c r="E2053" s="168" t="s">
        <v>3437</v>
      </c>
      <c r="F2053" s="169" t="s">
        <v>3438</v>
      </c>
      <c r="G2053" s="167" t="s">
        <v>3439</v>
      </c>
      <c r="H2053" s="228">
        <v>5200</v>
      </c>
      <c r="I2053" s="195"/>
      <c r="J2053" s="195"/>
      <c r="K2053" s="170">
        <v>42629</v>
      </c>
      <c r="L2053" s="155">
        <v>42635</v>
      </c>
      <c r="M2053" s="3"/>
    </row>
    <row r="2054" spans="1:13" s="145" customFormat="1" ht="14.25" customHeight="1">
      <c r="A2054" s="32">
        <v>246</v>
      </c>
      <c r="B2054" s="171"/>
      <c r="C2054" s="167" t="s">
        <v>3440</v>
      </c>
      <c r="D2054" s="167" t="s">
        <v>3251</v>
      </c>
      <c r="E2054" s="168" t="s">
        <v>3437</v>
      </c>
      <c r="F2054" s="169" t="s">
        <v>3441</v>
      </c>
      <c r="G2054" s="167" t="s">
        <v>3439</v>
      </c>
      <c r="H2054" s="228">
        <v>5200</v>
      </c>
      <c r="I2054" s="195"/>
      <c r="J2054" s="195"/>
      <c r="K2054" s="155">
        <v>42629</v>
      </c>
      <c r="L2054" s="155">
        <v>42282</v>
      </c>
      <c r="M2054" s="3"/>
    </row>
    <row r="2055" spans="1:13" s="145" customFormat="1" ht="14.25" customHeight="1">
      <c r="A2055" s="32">
        <v>247</v>
      </c>
      <c r="B2055" s="171"/>
      <c r="C2055" s="167" t="s">
        <v>6014</v>
      </c>
      <c r="D2055" s="167" t="s">
        <v>3251</v>
      </c>
      <c r="E2055" s="168" t="s">
        <v>3437</v>
      </c>
      <c r="F2055" s="169" t="s">
        <v>3442</v>
      </c>
      <c r="G2055" s="167" t="s">
        <v>3439</v>
      </c>
      <c r="H2055" s="228">
        <v>5200</v>
      </c>
      <c r="I2055" s="195"/>
      <c r="J2055" s="195"/>
      <c r="K2055" s="155">
        <v>42629</v>
      </c>
      <c r="L2055" s="155">
        <v>42282</v>
      </c>
      <c r="M2055" s="3"/>
    </row>
    <row r="2056" spans="1:13" s="145" customFormat="1" ht="14.25" customHeight="1">
      <c r="A2056" s="32">
        <v>248</v>
      </c>
      <c r="B2056" s="171"/>
      <c r="C2056" s="167" t="s">
        <v>3443</v>
      </c>
      <c r="D2056" s="167" t="s">
        <v>3251</v>
      </c>
      <c r="E2056" s="168" t="s">
        <v>3437</v>
      </c>
      <c r="F2056" s="169" t="s">
        <v>3444</v>
      </c>
      <c r="G2056" s="167" t="s">
        <v>3439</v>
      </c>
      <c r="H2056" s="228">
        <v>3200</v>
      </c>
      <c r="I2056" s="195"/>
      <c r="J2056" s="195"/>
      <c r="K2056" s="155">
        <v>42629</v>
      </c>
      <c r="L2056" s="155">
        <v>42282</v>
      </c>
      <c r="M2056" s="3"/>
    </row>
    <row r="2057" spans="1:13" s="145" customFormat="1" ht="14.25" customHeight="1">
      <c r="A2057" s="32">
        <v>249</v>
      </c>
      <c r="B2057" s="171"/>
      <c r="C2057" s="167" t="s">
        <v>3445</v>
      </c>
      <c r="D2057" s="167" t="s">
        <v>3251</v>
      </c>
      <c r="E2057" s="168" t="s">
        <v>3437</v>
      </c>
      <c r="F2057" s="169" t="s">
        <v>3446</v>
      </c>
      <c r="G2057" s="167" t="s">
        <v>3439</v>
      </c>
      <c r="H2057" s="228">
        <v>3200</v>
      </c>
      <c r="I2057" s="195"/>
      <c r="J2057" s="195"/>
      <c r="K2057" s="155">
        <v>42629</v>
      </c>
      <c r="L2057" s="155">
        <v>42282</v>
      </c>
      <c r="M2057" s="3"/>
    </row>
    <row r="2058" spans="1:13" s="144" customFormat="1" ht="14.25" customHeight="1">
      <c r="A2058" s="32">
        <v>250</v>
      </c>
      <c r="B2058" s="171"/>
      <c r="C2058" s="167" t="s">
        <v>3447</v>
      </c>
      <c r="D2058" s="167" t="s">
        <v>3251</v>
      </c>
      <c r="E2058" s="168" t="s">
        <v>3437</v>
      </c>
      <c r="F2058" s="169" t="s">
        <v>3448</v>
      </c>
      <c r="G2058" s="167" t="s">
        <v>3439</v>
      </c>
      <c r="H2058" s="228">
        <v>3200</v>
      </c>
      <c r="I2058" s="195"/>
      <c r="J2058" s="195"/>
      <c r="K2058" s="155">
        <v>42629</v>
      </c>
      <c r="L2058" s="155">
        <v>42282</v>
      </c>
      <c r="M2058" s="3"/>
    </row>
    <row r="2059" spans="1:13" s="144" customFormat="1" ht="14.25" customHeight="1">
      <c r="A2059" s="32">
        <v>251</v>
      </c>
      <c r="B2059" s="171"/>
      <c r="C2059" s="167" t="s">
        <v>3449</v>
      </c>
      <c r="D2059" s="167" t="s">
        <v>3251</v>
      </c>
      <c r="E2059" s="168" t="s">
        <v>3437</v>
      </c>
      <c r="F2059" s="169" t="s">
        <v>3450</v>
      </c>
      <c r="G2059" s="167" t="s">
        <v>3439</v>
      </c>
      <c r="H2059" s="228">
        <v>3200</v>
      </c>
      <c r="I2059" s="195"/>
      <c r="J2059" s="195"/>
      <c r="K2059" s="155">
        <v>42629</v>
      </c>
      <c r="L2059" s="155">
        <v>42282</v>
      </c>
      <c r="M2059" s="3"/>
    </row>
    <row r="2060" spans="1:13" s="144" customFormat="1" ht="14.25" customHeight="1">
      <c r="A2060" s="32">
        <v>252</v>
      </c>
      <c r="B2060" s="171"/>
      <c r="C2060" s="167" t="s">
        <v>3451</v>
      </c>
      <c r="D2060" s="167" t="s">
        <v>3251</v>
      </c>
      <c r="E2060" s="168" t="s">
        <v>3452</v>
      </c>
      <c r="F2060" s="169" t="s">
        <v>3453</v>
      </c>
      <c r="G2060" s="167" t="s">
        <v>2383</v>
      </c>
      <c r="H2060" s="228">
        <v>5000</v>
      </c>
      <c r="I2060" s="195"/>
      <c r="J2060" s="195"/>
      <c r="K2060" s="155">
        <v>42629</v>
      </c>
      <c r="L2060" s="155">
        <v>42282</v>
      </c>
      <c r="M2060" s="3"/>
    </row>
    <row r="2061" spans="1:13" s="144" customFormat="1" ht="14.25" customHeight="1">
      <c r="A2061" s="32">
        <v>253</v>
      </c>
      <c r="B2061" s="171"/>
      <c r="C2061" s="167" t="s">
        <v>3454</v>
      </c>
      <c r="D2061" s="167" t="s">
        <v>3415</v>
      </c>
      <c r="E2061" s="168" t="s">
        <v>3455</v>
      </c>
      <c r="F2061" s="169" t="s">
        <v>3456</v>
      </c>
      <c r="G2061" s="167" t="s">
        <v>3439</v>
      </c>
      <c r="H2061" s="228">
        <v>3200</v>
      </c>
      <c r="I2061" s="195"/>
      <c r="J2061" s="195"/>
      <c r="K2061" s="170">
        <v>42630</v>
      </c>
      <c r="L2061" s="155">
        <v>42633</v>
      </c>
      <c r="M2061" s="3"/>
    </row>
    <row r="2062" spans="1:13" s="144" customFormat="1" ht="14.25" customHeight="1">
      <c r="A2062" s="32">
        <v>254</v>
      </c>
      <c r="B2062" s="171"/>
      <c r="C2062" s="167" t="s">
        <v>3457</v>
      </c>
      <c r="D2062" s="167" t="s">
        <v>3415</v>
      </c>
      <c r="E2062" s="168" t="s">
        <v>3458</v>
      </c>
      <c r="F2062" s="169" t="s">
        <v>3459</v>
      </c>
      <c r="G2062" s="167" t="s">
        <v>3439</v>
      </c>
      <c r="H2062" s="228">
        <v>3200</v>
      </c>
      <c r="I2062" s="195"/>
      <c r="J2062" s="195"/>
      <c r="K2062" s="155">
        <v>42630</v>
      </c>
      <c r="L2062" s="155">
        <v>42633</v>
      </c>
      <c r="M2062" s="3"/>
    </row>
    <row r="2063" spans="1:13" s="144" customFormat="1" ht="14.25" customHeight="1">
      <c r="A2063" s="32">
        <v>255</v>
      </c>
      <c r="B2063" s="171"/>
      <c r="C2063" s="167" t="s">
        <v>3460</v>
      </c>
      <c r="D2063" s="167" t="s">
        <v>3415</v>
      </c>
      <c r="E2063" s="168" t="s">
        <v>3461</v>
      </c>
      <c r="F2063" s="169" t="s">
        <v>3462</v>
      </c>
      <c r="G2063" s="167" t="s">
        <v>3439</v>
      </c>
      <c r="H2063" s="228">
        <v>5200</v>
      </c>
      <c r="I2063" s="195"/>
      <c r="J2063" s="195"/>
      <c r="K2063" s="155">
        <v>42630</v>
      </c>
      <c r="L2063" s="155">
        <v>42635</v>
      </c>
      <c r="M2063" s="3"/>
    </row>
    <row r="2064" spans="1:13" s="144" customFormat="1" ht="14.25" customHeight="1">
      <c r="A2064" s="32">
        <v>256</v>
      </c>
      <c r="B2064" s="171"/>
      <c r="C2064" s="167" t="s">
        <v>3463</v>
      </c>
      <c r="D2064" s="167" t="s">
        <v>3415</v>
      </c>
      <c r="E2064" s="168" t="s">
        <v>3464</v>
      </c>
      <c r="F2064" s="169" t="s">
        <v>3465</v>
      </c>
      <c r="G2064" s="167" t="s">
        <v>3439</v>
      </c>
      <c r="H2064" s="228">
        <v>5200</v>
      </c>
      <c r="I2064" s="195"/>
      <c r="J2064" s="195"/>
      <c r="K2064" s="155">
        <v>42630</v>
      </c>
      <c r="L2064" s="155">
        <v>42282</v>
      </c>
      <c r="M2064" s="3"/>
    </row>
    <row r="2065" spans="1:13" s="144" customFormat="1" ht="14.25" customHeight="1">
      <c r="A2065" s="32">
        <v>257</v>
      </c>
      <c r="B2065" s="171"/>
      <c r="C2065" s="167" t="s">
        <v>6916</v>
      </c>
      <c r="D2065" s="167" t="s">
        <v>3415</v>
      </c>
      <c r="E2065" s="168" t="s">
        <v>3466</v>
      </c>
      <c r="F2065" s="169" t="s">
        <v>3467</v>
      </c>
      <c r="G2065" s="167" t="s">
        <v>3439</v>
      </c>
      <c r="H2065" s="228">
        <v>3200</v>
      </c>
      <c r="I2065" s="195"/>
      <c r="J2065" s="195"/>
      <c r="K2065" s="155">
        <v>42630</v>
      </c>
      <c r="L2065" s="155">
        <v>42282</v>
      </c>
      <c r="M2065" s="3"/>
    </row>
    <row r="2066" spans="1:13" s="144" customFormat="1" ht="14.25" customHeight="1">
      <c r="A2066" s="32">
        <v>258</v>
      </c>
      <c r="B2066" s="171"/>
      <c r="C2066" s="167" t="s">
        <v>3468</v>
      </c>
      <c r="D2066" s="167" t="s">
        <v>3415</v>
      </c>
      <c r="E2066" s="168" t="s">
        <v>3469</v>
      </c>
      <c r="F2066" s="169" t="s">
        <v>3470</v>
      </c>
      <c r="G2066" s="167" t="s">
        <v>3439</v>
      </c>
      <c r="H2066" s="228">
        <v>5200</v>
      </c>
      <c r="I2066" s="195"/>
      <c r="J2066" s="195"/>
      <c r="K2066" s="155">
        <v>42630</v>
      </c>
      <c r="L2066" s="155">
        <v>42282</v>
      </c>
      <c r="M2066" s="3"/>
    </row>
    <row r="2067" spans="1:13" s="144" customFormat="1" ht="14.25" customHeight="1">
      <c r="A2067" s="32">
        <v>259</v>
      </c>
      <c r="B2067" s="171"/>
      <c r="C2067" s="167" t="s">
        <v>3471</v>
      </c>
      <c r="D2067" s="167" t="s">
        <v>3415</v>
      </c>
      <c r="E2067" s="168" t="s">
        <v>3472</v>
      </c>
      <c r="F2067" s="169" t="s">
        <v>3473</v>
      </c>
      <c r="G2067" s="167" t="s">
        <v>3474</v>
      </c>
      <c r="H2067" s="228">
        <v>3000</v>
      </c>
      <c r="I2067" s="195"/>
      <c r="J2067" s="195"/>
      <c r="K2067" s="155">
        <v>42630</v>
      </c>
      <c r="L2067" s="155">
        <v>42282</v>
      </c>
      <c r="M2067" s="3"/>
    </row>
    <row r="2068" spans="1:13" s="144" customFormat="1" ht="14.25" customHeight="1">
      <c r="A2068" s="32">
        <v>260</v>
      </c>
      <c r="B2068" s="171"/>
      <c r="C2068" s="167" t="s">
        <v>3475</v>
      </c>
      <c r="D2068" s="167" t="s">
        <v>3415</v>
      </c>
      <c r="E2068" s="168" t="s">
        <v>3476</v>
      </c>
      <c r="F2068" s="169" t="s">
        <v>3477</v>
      </c>
      <c r="G2068" s="167" t="s">
        <v>3439</v>
      </c>
      <c r="H2068" s="228">
        <v>5200</v>
      </c>
      <c r="I2068" s="195"/>
      <c r="J2068" s="195"/>
      <c r="K2068" s="155">
        <v>42630</v>
      </c>
      <c r="L2068" s="155">
        <v>42282</v>
      </c>
      <c r="M2068" s="3"/>
    </row>
    <row r="2069" spans="1:13" s="144" customFormat="1" ht="14.25" customHeight="1">
      <c r="A2069" s="32">
        <v>261</v>
      </c>
      <c r="B2069" s="171"/>
      <c r="C2069" s="167" t="s">
        <v>3478</v>
      </c>
      <c r="D2069" s="167" t="s">
        <v>3415</v>
      </c>
      <c r="E2069" s="168" t="s">
        <v>3479</v>
      </c>
      <c r="F2069" s="169" t="s">
        <v>3480</v>
      </c>
      <c r="G2069" s="167" t="s">
        <v>3439</v>
      </c>
      <c r="H2069" s="228">
        <v>5200</v>
      </c>
      <c r="I2069" s="195"/>
      <c r="J2069" s="195"/>
      <c r="K2069" s="170">
        <v>42633</v>
      </c>
      <c r="L2069" s="170">
        <v>42605</v>
      </c>
      <c r="M2069" s="3"/>
    </row>
    <row r="2070" spans="1:13" s="144" customFormat="1" ht="14.25" customHeight="1">
      <c r="A2070" s="32">
        <v>262</v>
      </c>
      <c r="B2070" s="171"/>
      <c r="C2070" s="167" t="s">
        <v>3481</v>
      </c>
      <c r="D2070" s="167" t="s">
        <v>3415</v>
      </c>
      <c r="E2070" s="168" t="s">
        <v>3482</v>
      </c>
      <c r="F2070" s="169" t="s">
        <v>3483</v>
      </c>
      <c r="G2070" s="167" t="s">
        <v>3484</v>
      </c>
      <c r="H2070" s="228">
        <v>82550</v>
      </c>
      <c r="I2070" s="195"/>
      <c r="J2070" s="195"/>
      <c r="K2070" s="155">
        <v>42633</v>
      </c>
      <c r="L2070" s="155">
        <v>42605</v>
      </c>
      <c r="M2070" s="3"/>
    </row>
    <row r="2071" spans="1:13" s="144" customFormat="1" ht="14.25" customHeight="1">
      <c r="A2071" s="32">
        <v>263</v>
      </c>
      <c r="B2071" s="171"/>
      <c r="C2071" s="167" t="s">
        <v>3481</v>
      </c>
      <c r="D2071" s="167" t="s">
        <v>3415</v>
      </c>
      <c r="E2071" s="168" t="s">
        <v>3485</v>
      </c>
      <c r="F2071" s="169" t="s">
        <v>3486</v>
      </c>
      <c r="G2071" s="167" t="s">
        <v>2525</v>
      </c>
      <c r="H2071" s="228">
        <v>4000</v>
      </c>
      <c r="I2071" s="195"/>
      <c r="J2071" s="195"/>
      <c r="K2071" s="155">
        <v>42633</v>
      </c>
      <c r="L2071" s="155">
        <v>42605</v>
      </c>
      <c r="M2071" s="3"/>
    </row>
    <row r="2072" spans="1:13" s="4" customFormat="1" ht="25.5">
      <c r="A2072" s="23">
        <v>9</v>
      </c>
      <c r="B2072" s="25" t="s">
        <v>3570</v>
      </c>
      <c r="C2072" s="26"/>
      <c r="D2072" s="26"/>
      <c r="E2072" s="26"/>
      <c r="F2072" s="26"/>
      <c r="G2072" s="26"/>
      <c r="H2072" s="191">
        <f>SUM(H2073:H2254)</f>
        <v>1730167</v>
      </c>
      <c r="I2072" s="191">
        <f>+SUM(I2073:I2254)</f>
        <v>0</v>
      </c>
      <c r="J2072" s="191">
        <f>+SUM(J2073:J2254)</f>
        <v>0</v>
      </c>
      <c r="K2072" s="26"/>
      <c r="L2072" s="29"/>
      <c r="M2072" s="29"/>
    </row>
    <row r="2073" spans="1:97" s="71" customFormat="1" ht="49.5" customHeight="1">
      <c r="A2073" s="71">
        <v>1</v>
      </c>
      <c r="C2073" s="72" t="s">
        <v>2365</v>
      </c>
      <c r="D2073" s="75" t="s">
        <v>2366</v>
      </c>
      <c r="E2073" s="75" t="s">
        <v>2367</v>
      </c>
      <c r="F2073" s="75" t="s">
        <v>2368</v>
      </c>
      <c r="G2073" s="75" t="s">
        <v>2369</v>
      </c>
      <c r="H2073" s="229">
        <v>1276</v>
      </c>
      <c r="I2073" s="202"/>
      <c r="J2073" s="202"/>
      <c r="K2073" s="71" t="s">
        <v>2370</v>
      </c>
      <c r="L2073" s="75" t="s">
        <v>2371</v>
      </c>
      <c r="M2073" s="75" t="s">
        <v>2372</v>
      </c>
      <c r="N2073" s="73"/>
      <c r="O2073" s="73"/>
      <c r="P2073" s="73"/>
      <c r="Q2073" s="73"/>
      <c r="R2073" s="73"/>
      <c r="S2073" s="73"/>
      <c r="T2073" s="73"/>
      <c r="U2073" s="73"/>
      <c r="V2073" s="73"/>
      <c r="W2073" s="73"/>
      <c r="X2073" s="73"/>
      <c r="Y2073" s="73"/>
      <c r="Z2073" s="73"/>
      <c r="AA2073" s="73"/>
      <c r="AB2073" s="73"/>
      <c r="AC2073" s="73"/>
      <c r="AD2073" s="73"/>
      <c r="AE2073" s="73"/>
      <c r="AF2073" s="73"/>
      <c r="AG2073" s="73"/>
      <c r="AH2073" s="73"/>
      <c r="AI2073" s="73"/>
      <c r="AJ2073" s="73"/>
      <c r="AK2073" s="73"/>
      <c r="AL2073" s="73"/>
      <c r="AM2073" s="73"/>
      <c r="AN2073" s="73"/>
      <c r="AO2073" s="73"/>
      <c r="AP2073" s="73"/>
      <c r="AQ2073" s="73"/>
      <c r="AR2073" s="73"/>
      <c r="AS2073" s="73"/>
      <c r="AT2073" s="73"/>
      <c r="AU2073" s="73"/>
      <c r="AV2073" s="73"/>
      <c r="AW2073" s="73"/>
      <c r="AX2073" s="73"/>
      <c r="AY2073" s="73"/>
      <c r="AZ2073" s="73"/>
      <c r="BA2073" s="73"/>
      <c r="BB2073" s="73"/>
      <c r="BC2073" s="73"/>
      <c r="BD2073" s="73"/>
      <c r="BE2073" s="73"/>
      <c r="BF2073" s="73"/>
      <c r="BG2073" s="73"/>
      <c r="BH2073" s="73"/>
      <c r="BI2073" s="73"/>
      <c r="BJ2073" s="73"/>
      <c r="BK2073" s="73"/>
      <c r="BL2073" s="73"/>
      <c r="BM2073" s="73"/>
      <c r="BN2073" s="73"/>
      <c r="BO2073" s="73"/>
      <c r="BP2073" s="73"/>
      <c r="BQ2073" s="73"/>
      <c r="BR2073" s="73"/>
      <c r="BS2073" s="73"/>
      <c r="BT2073" s="73"/>
      <c r="BU2073" s="73"/>
      <c r="BV2073" s="73"/>
      <c r="BW2073" s="73"/>
      <c r="BX2073" s="73"/>
      <c r="BY2073" s="73"/>
      <c r="BZ2073" s="73"/>
      <c r="CA2073" s="73"/>
      <c r="CB2073" s="73"/>
      <c r="CC2073" s="73"/>
      <c r="CD2073" s="73"/>
      <c r="CE2073" s="73"/>
      <c r="CF2073" s="73"/>
      <c r="CG2073" s="73"/>
      <c r="CH2073" s="73"/>
      <c r="CI2073" s="73"/>
      <c r="CJ2073" s="73"/>
      <c r="CK2073" s="73"/>
      <c r="CL2073" s="73"/>
      <c r="CM2073" s="73"/>
      <c r="CN2073" s="73"/>
      <c r="CO2073" s="73"/>
      <c r="CP2073" s="73"/>
      <c r="CQ2073" s="73"/>
      <c r="CR2073" s="73"/>
      <c r="CS2073" s="73"/>
    </row>
    <row r="2074" spans="1:13" s="73" customFormat="1" ht="49.5" customHeight="1">
      <c r="A2074" s="71">
        <v>2</v>
      </c>
      <c r="B2074" s="71"/>
      <c r="C2074" s="72" t="s">
        <v>2373</v>
      </c>
      <c r="D2074" s="75" t="s">
        <v>2374</v>
      </c>
      <c r="E2074" s="75" t="s">
        <v>2375</v>
      </c>
      <c r="F2074" s="75" t="s">
        <v>2376</v>
      </c>
      <c r="G2074" s="75" t="s">
        <v>2377</v>
      </c>
      <c r="H2074" s="229">
        <v>27750</v>
      </c>
      <c r="I2074" s="202"/>
      <c r="J2074" s="202"/>
      <c r="K2074" s="71" t="s">
        <v>2370</v>
      </c>
      <c r="L2074" s="75" t="s">
        <v>2378</v>
      </c>
      <c r="M2074" s="75" t="s">
        <v>2372</v>
      </c>
    </row>
    <row r="2075" spans="1:97" s="74" customFormat="1" ht="49.5" customHeight="1">
      <c r="A2075" s="71">
        <v>3</v>
      </c>
      <c r="B2075" s="71"/>
      <c r="C2075" s="72" t="s">
        <v>2379</v>
      </c>
      <c r="D2075" s="75" t="s">
        <v>2380</v>
      </c>
      <c r="E2075" s="75" t="s">
        <v>2381</v>
      </c>
      <c r="F2075" s="75" t="s">
        <v>2382</v>
      </c>
      <c r="G2075" s="75" t="s">
        <v>2383</v>
      </c>
      <c r="H2075" s="229">
        <v>580</v>
      </c>
      <c r="I2075" s="202"/>
      <c r="J2075" s="202"/>
      <c r="K2075" s="71" t="s">
        <v>2384</v>
      </c>
      <c r="L2075" s="75" t="s">
        <v>2385</v>
      </c>
      <c r="M2075" s="75" t="s">
        <v>2386</v>
      </c>
      <c r="N2075" s="73"/>
      <c r="O2075" s="73"/>
      <c r="P2075" s="73"/>
      <c r="Q2075" s="73"/>
      <c r="R2075" s="73"/>
      <c r="S2075" s="73"/>
      <c r="T2075" s="73"/>
      <c r="U2075" s="73"/>
      <c r="V2075" s="73"/>
      <c r="W2075" s="73"/>
      <c r="X2075" s="73"/>
      <c r="Y2075" s="73"/>
      <c r="Z2075" s="73"/>
      <c r="AA2075" s="73"/>
      <c r="AB2075" s="73"/>
      <c r="AC2075" s="73"/>
      <c r="AD2075" s="73"/>
      <c r="AE2075" s="73"/>
      <c r="AF2075" s="73"/>
      <c r="AG2075" s="73"/>
      <c r="AH2075" s="73"/>
      <c r="AI2075" s="73"/>
      <c r="AJ2075" s="73"/>
      <c r="AK2075" s="73"/>
      <c r="AL2075" s="73"/>
      <c r="AM2075" s="73"/>
      <c r="AN2075" s="73"/>
      <c r="AO2075" s="73"/>
      <c r="AP2075" s="73"/>
      <c r="AQ2075" s="73"/>
      <c r="AR2075" s="73"/>
      <c r="AS2075" s="73"/>
      <c r="AT2075" s="73"/>
      <c r="AU2075" s="73"/>
      <c r="AV2075" s="73"/>
      <c r="AW2075" s="73"/>
      <c r="AX2075" s="73"/>
      <c r="AY2075" s="73"/>
      <c r="AZ2075" s="73"/>
      <c r="BA2075" s="73"/>
      <c r="BB2075" s="73"/>
      <c r="BC2075" s="73"/>
      <c r="BD2075" s="73"/>
      <c r="BE2075" s="73"/>
      <c r="BF2075" s="73"/>
      <c r="BG2075" s="73"/>
      <c r="BH2075" s="73"/>
      <c r="BI2075" s="73"/>
      <c r="BJ2075" s="73"/>
      <c r="BK2075" s="73"/>
      <c r="BL2075" s="73"/>
      <c r="BM2075" s="73"/>
      <c r="BN2075" s="73"/>
      <c r="BO2075" s="73"/>
      <c r="BP2075" s="73"/>
      <c r="BQ2075" s="73"/>
      <c r="BR2075" s="73"/>
      <c r="BS2075" s="73"/>
      <c r="BT2075" s="73"/>
      <c r="BU2075" s="73"/>
      <c r="BV2075" s="73"/>
      <c r="BW2075" s="73"/>
      <c r="BX2075" s="73"/>
      <c r="BY2075" s="73"/>
      <c r="BZ2075" s="73"/>
      <c r="CA2075" s="73"/>
      <c r="CB2075" s="73"/>
      <c r="CC2075" s="73"/>
      <c r="CD2075" s="73"/>
      <c r="CE2075" s="73"/>
      <c r="CF2075" s="73"/>
      <c r="CG2075" s="73"/>
      <c r="CH2075" s="73"/>
      <c r="CI2075" s="73"/>
      <c r="CJ2075" s="73"/>
      <c r="CK2075" s="73"/>
      <c r="CL2075" s="73"/>
      <c r="CM2075" s="73"/>
      <c r="CN2075" s="73"/>
      <c r="CO2075" s="73"/>
      <c r="CP2075" s="73"/>
      <c r="CQ2075" s="73"/>
      <c r="CR2075" s="73"/>
      <c r="CS2075" s="73"/>
    </row>
    <row r="2076" spans="1:97" s="74" customFormat="1" ht="49.5" customHeight="1">
      <c r="A2076" s="71">
        <v>4</v>
      </c>
      <c r="B2076" s="71"/>
      <c r="C2076" s="72" t="s">
        <v>2387</v>
      </c>
      <c r="D2076" s="75" t="s">
        <v>2380</v>
      </c>
      <c r="E2076" s="75" t="s">
        <v>2381</v>
      </c>
      <c r="F2076" s="75" t="s">
        <v>2388</v>
      </c>
      <c r="G2076" s="75" t="s">
        <v>2389</v>
      </c>
      <c r="H2076" s="229">
        <v>400</v>
      </c>
      <c r="I2076" s="202"/>
      <c r="J2076" s="202"/>
      <c r="K2076" s="71" t="s">
        <v>2384</v>
      </c>
      <c r="L2076" s="75" t="s">
        <v>2390</v>
      </c>
      <c r="M2076" s="75" t="s">
        <v>2386</v>
      </c>
      <c r="N2076" s="73"/>
      <c r="O2076" s="73"/>
      <c r="P2076" s="73"/>
      <c r="Q2076" s="73"/>
      <c r="R2076" s="73"/>
      <c r="S2076" s="73"/>
      <c r="T2076" s="73"/>
      <c r="U2076" s="73"/>
      <c r="V2076" s="73"/>
      <c r="W2076" s="73"/>
      <c r="X2076" s="73"/>
      <c r="Y2076" s="73"/>
      <c r="Z2076" s="73"/>
      <c r="AA2076" s="73"/>
      <c r="AB2076" s="73"/>
      <c r="AC2076" s="73"/>
      <c r="AD2076" s="73"/>
      <c r="AE2076" s="73"/>
      <c r="AF2076" s="73"/>
      <c r="AG2076" s="73"/>
      <c r="AH2076" s="73"/>
      <c r="AI2076" s="73"/>
      <c r="AJ2076" s="73"/>
      <c r="AK2076" s="73"/>
      <c r="AL2076" s="73"/>
      <c r="AM2076" s="73"/>
      <c r="AN2076" s="73"/>
      <c r="AO2076" s="73"/>
      <c r="AP2076" s="73"/>
      <c r="AQ2076" s="73"/>
      <c r="AR2076" s="73"/>
      <c r="AS2076" s="73"/>
      <c r="AT2076" s="73"/>
      <c r="AU2076" s="73"/>
      <c r="AV2076" s="73"/>
      <c r="AW2076" s="73"/>
      <c r="AX2076" s="73"/>
      <c r="AY2076" s="73"/>
      <c r="AZ2076" s="73"/>
      <c r="BA2076" s="73"/>
      <c r="BB2076" s="73"/>
      <c r="BC2076" s="73"/>
      <c r="BD2076" s="73"/>
      <c r="BE2076" s="73"/>
      <c r="BF2076" s="73"/>
      <c r="BG2076" s="73"/>
      <c r="BH2076" s="73"/>
      <c r="BI2076" s="73"/>
      <c r="BJ2076" s="73"/>
      <c r="BK2076" s="73"/>
      <c r="BL2076" s="73"/>
      <c r="BM2076" s="73"/>
      <c r="BN2076" s="73"/>
      <c r="BO2076" s="73"/>
      <c r="BP2076" s="73"/>
      <c r="BQ2076" s="73"/>
      <c r="BR2076" s="73"/>
      <c r="BS2076" s="73"/>
      <c r="BT2076" s="73"/>
      <c r="BU2076" s="73"/>
      <c r="BV2076" s="73"/>
      <c r="BW2076" s="73"/>
      <c r="BX2076" s="73"/>
      <c r="BY2076" s="73"/>
      <c r="BZ2076" s="73"/>
      <c r="CA2076" s="73"/>
      <c r="CB2076" s="73"/>
      <c r="CC2076" s="73"/>
      <c r="CD2076" s="73"/>
      <c r="CE2076" s="73"/>
      <c r="CF2076" s="73"/>
      <c r="CG2076" s="73"/>
      <c r="CH2076" s="73"/>
      <c r="CI2076" s="73"/>
      <c r="CJ2076" s="73"/>
      <c r="CK2076" s="73"/>
      <c r="CL2076" s="73"/>
      <c r="CM2076" s="73"/>
      <c r="CN2076" s="73"/>
      <c r="CO2076" s="73"/>
      <c r="CP2076" s="73"/>
      <c r="CQ2076" s="73"/>
      <c r="CR2076" s="73"/>
      <c r="CS2076" s="73"/>
    </row>
    <row r="2077" spans="1:97" s="74" customFormat="1" ht="49.5" customHeight="1">
      <c r="A2077" s="71">
        <v>5</v>
      </c>
      <c r="B2077" s="71"/>
      <c r="C2077" s="72" t="s">
        <v>2391</v>
      </c>
      <c r="D2077" s="75" t="s">
        <v>2392</v>
      </c>
      <c r="E2077" s="75" t="s">
        <v>2393</v>
      </c>
      <c r="F2077" s="75" t="s">
        <v>2394</v>
      </c>
      <c r="G2077" s="75" t="s">
        <v>2383</v>
      </c>
      <c r="H2077" s="229">
        <v>9000</v>
      </c>
      <c r="I2077" s="202"/>
      <c r="J2077" s="202"/>
      <c r="K2077" s="71" t="s">
        <v>2384</v>
      </c>
      <c r="L2077" s="75" t="s">
        <v>2395</v>
      </c>
      <c r="M2077" s="75" t="s">
        <v>2386</v>
      </c>
      <c r="N2077" s="73"/>
      <c r="O2077" s="73"/>
      <c r="P2077" s="73"/>
      <c r="Q2077" s="73"/>
      <c r="R2077" s="73"/>
      <c r="S2077" s="73"/>
      <c r="T2077" s="73"/>
      <c r="U2077" s="73"/>
      <c r="V2077" s="73"/>
      <c r="W2077" s="73"/>
      <c r="X2077" s="73"/>
      <c r="Y2077" s="73"/>
      <c r="Z2077" s="73"/>
      <c r="AA2077" s="73"/>
      <c r="AB2077" s="73"/>
      <c r="AC2077" s="73"/>
      <c r="AD2077" s="73"/>
      <c r="AE2077" s="73"/>
      <c r="AF2077" s="73"/>
      <c r="AG2077" s="73"/>
      <c r="AH2077" s="73"/>
      <c r="AI2077" s="73"/>
      <c r="AJ2077" s="73"/>
      <c r="AK2077" s="73"/>
      <c r="AL2077" s="73"/>
      <c r="AM2077" s="73"/>
      <c r="AN2077" s="73"/>
      <c r="AO2077" s="73"/>
      <c r="AP2077" s="73"/>
      <c r="AQ2077" s="73"/>
      <c r="AR2077" s="73"/>
      <c r="AS2077" s="73"/>
      <c r="AT2077" s="73"/>
      <c r="AU2077" s="73"/>
      <c r="AV2077" s="73"/>
      <c r="AW2077" s="73"/>
      <c r="AX2077" s="73"/>
      <c r="AY2077" s="73"/>
      <c r="AZ2077" s="73"/>
      <c r="BA2077" s="73"/>
      <c r="BB2077" s="73"/>
      <c r="BC2077" s="73"/>
      <c r="BD2077" s="73"/>
      <c r="BE2077" s="73"/>
      <c r="BF2077" s="73"/>
      <c r="BG2077" s="73"/>
      <c r="BH2077" s="73"/>
      <c r="BI2077" s="73"/>
      <c r="BJ2077" s="73"/>
      <c r="BK2077" s="73"/>
      <c r="BL2077" s="73"/>
      <c r="BM2077" s="73"/>
      <c r="BN2077" s="73"/>
      <c r="BO2077" s="73"/>
      <c r="BP2077" s="73"/>
      <c r="BQ2077" s="73"/>
      <c r="BR2077" s="73"/>
      <c r="BS2077" s="73"/>
      <c r="BT2077" s="73"/>
      <c r="BU2077" s="73"/>
      <c r="BV2077" s="73"/>
      <c r="BW2077" s="73"/>
      <c r="BX2077" s="73"/>
      <c r="BY2077" s="73"/>
      <c r="BZ2077" s="73"/>
      <c r="CA2077" s="73"/>
      <c r="CB2077" s="73"/>
      <c r="CC2077" s="73"/>
      <c r="CD2077" s="73"/>
      <c r="CE2077" s="73"/>
      <c r="CF2077" s="73"/>
      <c r="CG2077" s="73"/>
      <c r="CH2077" s="73"/>
      <c r="CI2077" s="73"/>
      <c r="CJ2077" s="73"/>
      <c r="CK2077" s="73"/>
      <c r="CL2077" s="73"/>
      <c r="CM2077" s="73"/>
      <c r="CN2077" s="73"/>
      <c r="CO2077" s="73"/>
      <c r="CP2077" s="73"/>
      <c r="CQ2077" s="73"/>
      <c r="CR2077" s="73"/>
      <c r="CS2077" s="73"/>
    </row>
    <row r="2078" spans="1:97" s="74" customFormat="1" ht="49.5" customHeight="1">
      <c r="A2078" s="71">
        <v>6</v>
      </c>
      <c r="B2078" s="71"/>
      <c r="C2078" s="72" t="s">
        <v>2396</v>
      </c>
      <c r="D2078" s="75" t="s">
        <v>2397</v>
      </c>
      <c r="E2078" s="75" t="s">
        <v>2398</v>
      </c>
      <c r="F2078" s="75" t="s">
        <v>2399</v>
      </c>
      <c r="G2078" s="75" t="s">
        <v>2400</v>
      </c>
      <c r="H2078" s="229">
        <v>4371</v>
      </c>
      <c r="I2078" s="202"/>
      <c r="J2078" s="202"/>
      <c r="K2078" s="71" t="s">
        <v>2370</v>
      </c>
      <c r="L2078" s="75" t="s">
        <v>2401</v>
      </c>
      <c r="M2078" s="75" t="s">
        <v>2386</v>
      </c>
      <c r="N2078" s="73"/>
      <c r="O2078" s="73"/>
      <c r="P2078" s="73"/>
      <c r="Q2078" s="73"/>
      <c r="R2078" s="73"/>
      <c r="S2078" s="73"/>
      <c r="T2078" s="73"/>
      <c r="U2078" s="73"/>
      <c r="V2078" s="73"/>
      <c r="W2078" s="73"/>
      <c r="X2078" s="73"/>
      <c r="Y2078" s="73"/>
      <c r="Z2078" s="73"/>
      <c r="AA2078" s="73"/>
      <c r="AB2078" s="73"/>
      <c r="AC2078" s="73"/>
      <c r="AD2078" s="73"/>
      <c r="AE2078" s="73"/>
      <c r="AF2078" s="73"/>
      <c r="AG2078" s="73"/>
      <c r="AH2078" s="73"/>
      <c r="AI2078" s="73"/>
      <c r="AJ2078" s="73"/>
      <c r="AK2078" s="73"/>
      <c r="AL2078" s="73"/>
      <c r="AM2078" s="73"/>
      <c r="AN2078" s="73"/>
      <c r="AO2078" s="73"/>
      <c r="AP2078" s="73"/>
      <c r="AQ2078" s="73"/>
      <c r="AR2078" s="73"/>
      <c r="AS2078" s="73"/>
      <c r="AT2078" s="73"/>
      <c r="AU2078" s="73"/>
      <c r="AV2078" s="73"/>
      <c r="AW2078" s="73"/>
      <c r="AX2078" s="73"/>
      <c r="AY2078" s="73"/>
      <c r="AZ2078" s="73"/>
      <c r="BA2078" s="73"/>
      <c r="BB2078" s="73"/>
      <c r="BC2078" s="73"/>
      <c r="BD2078" s="73"/>
      <c r="BE2078" s="73"/>
      <c r="BF2078" s="73"/>
      <c r="BG2078" s="73"/>
      <c r="BH2078" s="73"/>
      <c r="BI2078" s="73"/>
      <c r="BJ2078" s="73"/>
      <c r="BK2078" s="73"/>
      <c r="BL2078" s="73"/>
      <c r="BM2078" s="73"/>
      <c r="BN2078" s="73"/>
      <c r="BO2078" s="73"/>
      <c r="BP2078" s="73"/>
      <c r="BQ2078" s="73"/>
      <c r="BR2078" s="73"/>
      <c r="BS2078" s="73"/>
      <c r="BT2078" s="73"/>
      <c r="BU2078" s="73"/>
      <c r="BV2078" s="73"/>
      <c r="BW2078" s="73"/>
      <c r="BX2078" s="73"/>
      <c r="BY2078" s="73"/>
      <c r="BZ2078" s="73"/>
      <c r="CA2078" s="73"/>
      <c r="CB2078" s="73"/>
      <c r="CC2078" s="73"/>
      <c r="CD2078" s="73"/>
      <c r="CE2078" s="73"/>
      <c r="CF2078" s="73"/>
      <c r="CG2078" s="73"/>
      <c r="CH2078" s="73"/>
      <c r="CI2078" s="73"/>
      <c r="CJ2078" s="73"/>
      <c r="CK2078" s="73"/>
      <c r="CL2078" s="73"/>
      <c r="CM2078" s="73"/>
      <c r="CN2078" s="73"/>
      <c r="CO2078" s="73"/>
      <c r="CP2078" s="73"/>
      <c r="CQ2078" s="73"/>
      <c r="CR2078" s="73"/>
      <c r="CS2078" s="73"/>
    </row>
    <row r="2079" spans="1:97" s="74" customFormat="1" ht="49.5" customHeight="1">
      <c r="A2079" s="71">
        <v>7</v>
      </c>
      <c r="B2079" s="71"/>
      <c r="C2079" s="72" t="s">
        <v>2402</v>
      </c>
      <c r="D2079" s="75" t="s">
        <v>2403</v>
      </c>
      <c r="E2079" s="75" t="s">
        <v>2404</v>
      </c>
      <c r="F2079" s="75" t="s">
        <v>2405</v>
      </c>
      <c r="G2079" s="75" t="s">
        <v>2406</v>
      </c>
      <c r="H2079" s="229">
        <v>39501</v>
      </c>
      <c r="I2079" s="202"/>
      <c r="J2079" s="202"/>
      <c r="K2079" s="71" t="s">
        <v>2407</v>
      </c>
      <c r="L2079" s="75" t="s">
        <v>2408</v>
      </c>
      <c r="M2079" s="75" t="s">
        <v>2409</v>
      </c>
      <c r="N2079" s="73"/>
      <c r="O2079" s="73"/>
      <c r="P2079" s="73"/>
      <c r="Q2079" s="73"/>
      <c r="R2079" s="73"/>
      <c r="S2079" s="73"/>
      <c r="T2079" s="73"/>
      <c r="U2079" s="73"/>
      <c r="V2079" s="73"/>
      <c r="W2079" s="73"/>
      <c r="X2079" s="73"/>
      <c r="Y2079" s="73"/>
      <c r="Z2079" s="73"/>
      <c r="AA2079" s="73"/>
      <c r="AB2079" s="73"/>
      <c r="AC2079" s="73"/>
      <c r="AD2079" s="73"/>
      <c r="AE2079" s="73"/>
      <c r="AF2079" s="73"/>
      <c r="AG2079" s="73"/>
      <c r="AH2079" s="73"/>
      <c r="AI2079" s="73"/>
      <c r="AJ2079" s="73"/>
      <c r="AK2079" s="73"/>
      <c r="AL2079" s="73"/>
      <c r="AM2079" s="73"/>
      <c r="AN2079" s="73"/>
      <c r="AO2079" s="73"/>
      <c r="AP2079" s="73"/>
      <c r="AQ2079" s="73"/>
      <c r="AR2079" s="73"/>
      <c r="AS2079" s="73"/>
      <c r="AT2079" s="73"/>
      <c r="AU2079" s="73"/>
      <c r="AV2079" s="73"/>
      <c r="AW2079" s="73"/>
      <c r="AX2079" s="73"/>
      <c r="AY2079" s="73"/>
      <c r="AZ2079" s="73"/>
      <c r="BA2079" s="73"/>
      <c r="BB2079" s="73"/>
      <c r="BC2079" s="73"/>
      <c r="BD2079" s="73"/>
      <c r="BE2079" s="73"/>
      <c r="BF2079" s="73"/>
      <c r="BG2079" s="73"/>
      <c r="BH2079" s="73"/>
      <c r="BI2079" s="73"/>
      <c r="BJ2079" s="73"/>
      <c r="BK2079" s="73"/>
      <c r="BL2079" s="73"/>
      <c r="BM2079" s="73"/>
      <c r="BN2079" s="73"/>
      <c r="BO2079" s="73"/>
      <c r="BP2079" s="73"/>
      <c r="BQ2079" s="73"/>
      <c r="BR2079" s="73"/>
      <c r="BS2079" s="73"/>
      <c r="BT2079" s="73"/>
      <c r="BU2079" s="73"/>
      <c r="BV2079" s="73"/>
      <c r="BW2079" s="73"/>
      <c r="BX2079" s="73"/>
      <c r="BY2079" s="73"/>
      <c r="BZ2079" s="73"/>
      <c r="CA2079" s="73"/>
      <c r="CB2079" s="73"/>
      <c r="CC2079" s="73"/>
      <c r="CD2079" s="73"/>
      <c r="CE2079" s="73"/>
      <c r="CF2079" s="73"/>
      <c r="CG2079" s="73"/>
      <c r="CH2079" s="73"/>
      <c r="CI2079" s="73"/>
      <c r="CJ2079" s="73"/>
      <c r="CK2079" s="73"/>
      <c r="CL2079" s="73"/>
      <c r="CM2079" s="73"/>
      <c r="CN2079" s="73"/>
      <c r="CO2079" s="73"/>
      <c r="CP2079" s="73"/>
      <c r="CQ2079" s="73"/>
      <c r="CR2079" s="73"/>
      <c r="CS2079" s="73"/>
    </row>
    <row r="2080" spans="1:97" s="74" customFormat="1" ht="49.5" customHeight="1">
      <c r="A2080" s="71">
        <v>8</v>
      </c>
      <c r="B2080" s="71"/>
      <c r="C2080" s="72" t="s">
        <v>2410</v>
      </c>
      <c r="D2080" s="75" t="s">
        <v>2411</v>
      </c>
      <c r="E2080" s="75" t="s">
        <v>2412</v>
      </c>
      <c r="F2080" s="75" t="s">
        <v>2413</v>
      </c>
      <c r="G2080" s="75" t="s">
        <v>2414</v>
      </c>
      <c r="H2080" s="229">
        <v>800</v>
      </c>
      <c r="I2080" s="202"/>
      <c r="J2080" s="202"/>
      <c r="K2080" s="71" t="s">
        <v>2407</v>
      </c>
      <c r="L2080" s="75" t="s">
        <v>2415</v>
      </c>
      <c r="M2080" s="75" t="s">
        <v>2409</v>
      </c>
      <c r="N2080" s="73"/>
      <c r="O2080" s="73"/>
      <c r="P2080" s="73"/>
      <c r="Q2080" s="73"/>
      <c r="R2080" s="73"/>
      <c r="S2080" s="73"/>
      <c r="T2080" s="73"/>
      <c r="U2080" s="73"/>
      <c r="V2080" s="73"/>
      <c r="W2080" s="73"/>
      <c r="X2080" s="73"/>
      <c r="Y2080" s="73"/>
      <c r="Z2080" s="73"/>
      <c r="AA2080" s="73"/>
      <c r="AB2080" s="73"/>
      <c r="AC2080" s="73"/>
      <c r="AD2080" s="73"/>
      <c r="AE2080" s="73"/>
      <c r="AF2080" s="73"/>
      <c r="AG2080" s="73"/>
      <c r="AH2080" s="73"/>
      <c r="AI2080" s="73"/>
      <c r="AJ2080" s="73"/>
      <c r="AK2080" s="73"/>
      <c r="AL2080" s="73"/>
      <c r="AM2080" s="73"/>
      <c r="AN2080" s="73"/>
      <c r="AO2080" s="73"/>
      <c r="AP2080" s="73"/>
      <c r="AQ2080" s="73"/>
      <c r="AR2080" s="73"/>
      <c r="AS2080" s="73"/>
      <c r="AT2080" s="73"/>
      <c r="AU2080" s="73"/>
      <c r="AV2080" s="73"/>
      <c r="AW2080" s="73"/>
      <c r="AX2080" s="73"/>
      <c r="AY2080" s="73"/>
      <c r="AZ2080" s="73"/>
      <c r="BA2080" s="73"/>
      <c r="BB2080" s="73"/>
      <c r="BC2080" s="73"/>
      <c r="BD2080" s="73"/>
      <c r="BE2080" s="73"/>
      <c r="BF2080" s="73"/>
      <c r="BG2080" s="73"/>
      <c r="BH2080" s="73"/>
      <c r="BI2080" s="73"/>
      <c r="BJ2080" s="73"/>
      <c r="BK2080" s="73"/>
      <c r="BL2080" s="73"/>
      <c r="BM2080" s="73"/>
      <c r="BN2080" s="73"/>
      <c r="BO2080" s="73"/>
      <c r="BP2080" s="73"/>
      <c r="BQ2080" s="73"/>
      <c r="BR2080" s="73"/>
      <c r="BS2080" s="73"/>
      <c r="BT2080" s="73"/>
      <c r="BU2080" s="73"/>
      <c r="BV2080" s="73"/>
      <c r="BW2080" s="73"/>
      <c r="BX2080" s="73"/>
      <c r="BY2080" s="73"/>
      <c r="BZ2080" s="73"/>
      <c r="CA2080" s="73"/>
      <c r="CB2080" s="73"/>
      <c r="CC2080" s="73"/>
      <c r="CD2080" s="73"/>
      <c r="CE2080" s="73"/>
      <c r="CF2080" s="73"/>
      <c r="CG2080" s="73"/>
      <c r="CH2080" s="73"/>
      <c r="CI2080" s="73"/>
      <c r="CJ2080" s="73"/>
      <c r="CK2080" s="73"/>
      <c r="CL2080" s="73"/>
      <c r="CM2080" s="73"/>
      <c r="CN2080" s="73"/>
      <c r="CO2080" s="73"/>
      <c r="CP2080" s="73"/>
      <c r="CQ2080" s="73"/>
      <c r="CR2080" s="73"/>
      <c r="CS2080" s="73"/>
    </row>
    <row r="2081" spans="1:97" s="74" customFormat="1" ht="49.5" customHeight="1">
      <c r="A2081" s="71">
        <v>9</v>
      </c>
      <c r="B2081" s="71"/>
      <c r="C2081" s="72" t="s">
        <v>2416</v>
      </c>
      <c r="D2081" s="75" t="s">
        <v>2417</v>
      </c>
      <c r="E2081" s="75" t="s">
        <v>2418</v>
      </c>
      <c r="F2081" s="75" t="s">
        <v>2419</v>
      </c>
      <c r="G2081" s="75" t="s">
        <v>2420</v>
      </c>
      <c r="H2081" s="229">
        <v>430</v>
      </c>
      <c r="I2081" s="202"/>
      <c r="J2081" s="202"/>
      <c r="K2081" s="71" t="s">
        <v>2421</v>
      </c>
      <c r="L2081" s="75" t="s">
        <v>2422</v>
      </c>
      <c r="M2081" s="75" t="s">
        <v>2386</v>
      </c>
      <c r="N2081" s="73"/>
      <c r="O2081" s="73"/>
      <c r="P2081" s="73"/>
      <c r="Q2081" s="73"/>
      <c r="R2081" s="73"/>
      <c r="S2081" s="73"/>
      <c r="T2081" s="73"/>
      <c r="U2081" s="73"/>
      <c r="V2081" s="73"/>
      <c r="W2081" s="73"/>
      <c r="X2081" s="73"/>
      <c r="Y2081" s="73"/>
      <c r="Z2081" s="73"/>
      <c r="AA2081" s="73"/>
      <c r="AB2081" s="73"/>
      <c r="AC2081" s="73"/>
      <c r="AD2081" s="73"/>
      <c r="AE2081" s="73"/>
      <c r="AF2081" s="73"/>
      <c r="AG2081" s="73"/>
      <c r="AH2081" s="73"/>
      <c r="AI2081" s="73"/>
      <c r="AJ2081" s="73"/>
      <c r="AK2081" s="73"/>
      <c r="AL2081" s="73"/>
      <c r="AM2081" s="73"/>
      <c r="AN2081" s="73"/>
      <c r="AO2081" s="73"/>
      <c r="AP2081" s="73"/>
      <c r="AQ2081" s="73"/>
      <c r="AR2081" s="73"/>
      <c r="AS2081" s="73"/>
      <c r="AT2081" s="73"/>
      <c r="AU2081" s="73"/>
      <c r="AV2081" s="73"/>
      <c r="AW2081" s="73"/>
      <c r="AX2081" s="73"/>
      <c r="AY2081" s="73"/>
      <c r="AZ2081" s="73"/>
      <c r="BA2081" s="73"/>
      <c r="BB2081" s="73"/>
      <c r="BC2081" s="73"/>
      <c r="BD2081" s="73"/>
      <c r="BE2081" s="73"/>
      <c r="BF2081" s="73"/>
      <c r="BG2081" s="73"/>
      <c r="BH2081" s="73"/>
      <c r="BI2081" s="73"/>
      <c r="BJ2081" s="73"/>
      <c r="BK2081" s="73"/>
      <c r="BL2081" s="73"/>
      <c r="BM2081" s="73"/>
      <c r="BN2081" s="73"/>
      <c r="BO2081" s="73"/>
      <c r="BP2081" s="73"/>
      <c r="BQ2081" s="73"/>
      <c r="BR2081" s="73"/>
      <c r="BS2081" s="73"/>
      <c r="BT2081" s="73"/>
      <c r="BU2081" s="73"/>
      <c r="BV2081" s="73"/>
      <c r="BW2081" s="73"/>
      <c r="BX2081" s="73"/>
      <c r="BY2081" s="73"/>
      <c r="BZ2081" s="73"/>
      <c r="CA2081" s="73"/>
      <c r="CB2081" s="73"/>
      <c r="CC2081" s="73"/>
      <c r="CD2081" s="73"/>
      <c r="CE2081" s="73"/>
      <c r="CF2081" s="73"/>
      <c r="CG2081" s="73"/>
      <c r="CH2081" s="73"/>
      <c r="CI2081" s="73"/>
      <c r="CJ2081" s="73"/>
      <c r="CK2081" s="73"/>
      <c r="CL2081" s="73"/>
      <c r="CM2081" s="73"/>
      <c r="CN2081" s="73"/>
      <c r="CO2081" s="73"/>
      <c r="CP2081" s="73"/>
      <c r="CQ2081" s="73"/>
      <c r="CR2081" s="73"/>
      <c r="CS2081" s="73"/>
    </row>
    <row r="2082" spans="1:97" s="74" customFormat="1" ht="49.5" customHeight="1">
      <c r="A2082" s="71">
        <v>10</v>
      </c>
      <c r="B2082" s="71"/>
      <c r="C2082" s="72" t="s">
        <v>2423</v>
      </c>
      <c r="D2082" s="75" t="s">
        <v>2424</v>
      </c>
      <c r="E2082" s="75" t="s">
        <v>2425</v>
      </c>
      <c r="F2082" s="75" t="s">
        <v>2426</v>
      </c>
      <c r="G2082" s="75" t="s">
        <v>2414</v>
      </c>
      <c r="H2082" s="229">
        <v>4900</v>
      </c>
      <c r="I2082" s="202"/>
      <c r="J2082" s="202"/>
      <c r="K2082" s="71" t="s">
        <v>2407</v>
      </c>
      <c r="L2082" s="75" t="s">
        <v>2427</v>
      </c>
      <c r="M2082" s="75" t="s">
        <v>2409</v>
      </c>
      <c r="N2082" s="73"/>
      <c r="O2082" s="73"/>
      <c r="P2082" s="73"/>
      <c r="Q2082" s="73"/>
      <c r="R2082" s="73"/>
      <c r="S2082" s="73"/>
      <c r="T2082" s="73"/>
      <c r="U2082" s="73"/>
      <c r="V2082" s="73"/>
      <c r="W2082" s="73"/>
      <c r="X2082" s="73"/>
      <c r="Y2082" s="73"/>
      <c r="Z2082" s="73"/>
      <c r="AA2082" s="73"/>
      <c r="AB2082" s="73"/>
      <c r="AC2082" s="73"/>
      <c r="AD2082" s="73"/>
      <c r="AE2082" s="73"/>
      <c r="AF2082" s="73"/>
      <c r="AG2082" s="73"/>
      <c r="AH2082" s="73"/>
      <c r="AI2082" s="73"/>
      <c r="AJ2082" s="73"/>
      <c r="AK2082" s="73"/>
      <c r="AL2082" s="73"/>
      <c r="AM2082" s="73"/>
      <c r="AN2082" s="73"/>
      <c r="AO2082" s="73"/>
      <c r="AP2082" s="73"/>
      <c r="AQ2082" s="73"/>
      <c r="AR2082" s="73"/>
      <c r="AS2082" s="73"/>
      <c r="AT2082" s="73"/>
      <c r="AU2082" s="73"/>
      <c r="AV2082" s="73"/>
      <c r="AW2082" s="73"/>
      <c r="AX2082" s="73"/>
      <c r="AY2082" s="73"/>
      <c r="AZ2082" s="73"/>
      <c r="BA2082" s="73"/>
      <c r="BB2082" s="73"/>
      <c r="BC2082" s="73"/>
      <c r="BD2082" s="73"/>
      <c r="BE2082" s="73"/>
      <c r="BF2082" s="73"/>
      <c r="BG2082" s="73"/>
      <c r="BH2082" s="73"/>
      <c r="BI2082" s="73"/>
      <c r="BJ2082" s="73"/>
      <c r="BK2082" s="73"/>
      <c r="BL2082" s="73"/>
      <c r="BM2082" s="73"/>
      <c r="BN2082" s="73"/>
      <c r="BO2082" s="73"/>
      <c r="BP2082" s="73"/>
      <c r="BQ2082" s="73"/>
      <c r="BR2082" s="73"/>
      <c r="BS2082" s="73"/>
      <c r="BT2082" s="73"/>
      <c r="BU2082" s="73"/>
      <c r="BV2082" s="73"/>
      <c r="BW2082" s="73"/>
      <c r="BX2082" s="73"/>
      <c r="BY2082" s="73"/>
      <c r="BZ2082" s="73"/>
      <c r="CA2082" s="73"/>
      <c r="CB2082" s="73"/>
      <c r="CC2082" s="73"/>
      <c r="CD2082" s="73"/>
      <c r="CE2082" s="73"/>
      <c r="CF2082" s="73"/>
      <c r="CG2082" s="73"/>
      <c r="CH2082" s="73"/>
      <c r="CI2082" s="73"/>
      <c r="CJ2082" s="73"/>
      <c r="CK2082" s="73"/>
      <c r="CL2082" s="73"/>
      <c r="CM2082" s="73"/>
      <c r="CN2082" s="73"/>
      <c r="CO2082" s="73"/>
      <c r="CP2082" s="73"/>
      <c r="CQ2082" s="73"/>
      <c r="CR2082" s="73"/>
      <c r="CS2082" s="73"/>
    </row>
    <row r="2083" spans="1:97" s="74" customFormat="1" ht="49.5" customHeight="1">
      <c r="A2083" s="71">
        <v>11</v>
      </c>
      <c r="B2083" s="71"/>
      <c r="C2083" s="72" t="s">
        <v>2428</v>
      </c>
      <c r="D2083" s="75" t="s">
        <v>2429</v>
      </c>
      <c r="E2083" s="75" t="s">
        <v>2430</v>
      </c>
      <c r="F2083" s="75" t="s">
        <v>2431</v>
      </c>
      <c r="G2083" s="75" t="s">
        <v>2432</v>
      </c>
      <c r="H2083" s="229">
        <v>200</v>
      </c>
      <c r="I2083" s="202"/>
      <c r="J2083" s="202"/>
      <c r="K2083" s="71" t="s">
        <v>2407</v>
      </c>
      <c r="L2083" s="75" t="s">
        <v>2433</v>
      </c>
      <c r="M2083" s="75" t="s">
        <v>2409</v>
      </c>
      <c r="N2083" s="73"/>
      <c r="O2083" s="73"/>
      <c r="P2083" s="73"/>
      <c r="Q2083" s="73"/>
      <c r="R2083" s="73"/>
      <c r="S2083" s="73"/>
      <c r="T2083" s="73"/>
      <c r="U2083" s="73"/>
      <c r="V2083" s="73"/>
      <c r="W2083" s="73"/>
      <c r="X2083" s="73"/>
      <c r="Y2083" s="73"/>
      <c r="Z2083" s="73"/>
      <c r="AA2083" s="73"/>
      <c r="AB2083" s="73"/>
      <c r="AC2083" s="73"/>
      <c r="AD2083" s="73"/>
      <c r="AE2083" s="73"/>
      <c r="AF2083" s="73"/>
      <c r="AG2083" s="73"/>
      <c r="AH2083" s="73"/>
      <c r="AI2083" s="73"/>
      <c r="AJ2083" s="73"/>
      <c r="AK2083" s="73"/>
      <c r="AL2083" s="73"/>
      <c r="AM2083" s="73"/>
      <c r="AN2083" s="73"/>
      <c r="AO2083" s="73"/>
      <c r="AP2083" s="73"/>
      <c r="AQ2083" s="73"/>
      <c r="AR2083" s="73"/>
      <c r="AS2083" s="73"/>
      <c r="AT2083" s="73"/>
      <c r="AU2083" s="73"/>
      <c r="AV2083" s="73"/>
      <c r="AW2083" s="73"/>
      <c r="AX2083" s="73"/>
      <c r="AY2083" s="73"/>
      <c r="AZ2083" s="73"/>
      <c r="BA2083" s="73"/>
      <c r="BB2083" s="73"/>
      <c r="BC2083" s="73"/>
      <c r="BD2083" s="73"/>
      <c r="BE2083" s="73"/>
      <c r="BF2083" s="73"/>
      <c r="BG2083" s="73"/>
      <c r="BH2083" s="73"/>
      <c r="BI2083" s="73"/>
      <c r="BJ2083" s="73"/>
      <c r="BK2083" s="73"/>
      <c r="BL2083" s="73"/>
      <c r="BM2083" s="73"/>
      <c r="BN2083" s="73"/>
      <c r="BO2083" s="73"/>
      <c r="BP2083" s="73"/>
      <c r="BQ2083" s="73"/>
      <c r="BR2083" s="73"/>
      <c r="BS2083" s="73"/>
      <c r="BT2083" s="73"/>
      <c r="BU2083" s="73"/>
      <c r="BV2083" s="73"/>
      <c r="BW2083" s="73"/>
      <c r="BX2083" s="73"/>
      <c r="BY2083" s="73"/>
      <c r="BZ2083" s="73"/>
      <c r="CA2083" s="73"/>
      <c r="CB2083" s="73"/>
      <c r="CC2083" s="73"/>
      <c r="CD2083" s="73"/>
      <c r="CE2083" s="73"/>
      <c r="CF2083" s="73"/>
      <c r="CG2083" s="73"/>
      <c r="CH2083" s="73"/>
      <c r="CI2083" s="73"/>
      <c r="CJ2083" s="73"/>
      <c r="CK2083" s="73"/>
      <c r="CL2083" s="73"/>
      <c r="CM2083" s="73"/>
      <c r="CN2083" s="73"/>
      <c r="CO2083" s="73"/>
      <c r="CP2083" s="73"/>
      <c r="CQ2083" s="73"/>
      <c r="CR2083" s="73"/>
      <c r="CS2083" s="73"/>
    </row>
    <row r="2084" spans="1:97" s="74" customFormat="1" ht="49.5" customHeight="1">
      <c r="A2084" s="71">
        <v>12</v>
      </c>
      <c r="B2084" s="71"/>
      <c r="C2084" s="72" t="s">
        <v>2434</v>
      </c>
      <c r="D2084" s="75" t="s">
        <v>2424</v>
      </c>
      <c r="E2084" s="75" t="s">
        <v>2435</v>
      </c>
      <c r="F2084" s="75" t="s">
        <v>2436</v>
      </c>
      <c r="G2084" s="75" t="s">
        <v>2432</v>
      </c>
      <c r="H2084" s="229">
        <v>400</v>
      </c>
      <c r="I2084" s="202"/>
      <c r="J2084" s="202"/>
      <c r="K2084" s="71" t="s">
        <v>2407</v>
      </c>
      <c r="L2084" s="75" t="s">
        <v>2437</v>
      </c>
      <c r="M2084" s="75" t="s">
        <v>2409</v>
      </c>
      <c r="N2084" s="73"/>
      <c r="O2084" s="73"/>
      <c r="P2084" s="73"/>
      <c r="Q2084" s="73"/>
      <c r="R2084" s="73"/>
      <c r="S2084" s="73"/>
      <c r="T2084" s="73"/>
      <c r="U2084" s="73"/>
      <c r="V2084" s="73"/>
      <c r="W2084" s="73"/>
      <c r="X2084" s="73"/>
      <c r="Y2084" s="73"/>
      <c r="Z2084" s="73"/>
      <c r="AA2084" s="73"/>
      <c r="AB2084" s="73"/>
      <c r="AC2084" s="73"/>
      <c r="AD2084" s="73"/>
      <c r="AE2084" s="73"/>
      <c r="AF2084" s="73"/>
      <c r="AG2084" s="73"/>
      <c r="AH2084" s="73"/>
      <c r="AI2084" s="73"/>
      <c r="AJ2084" s="73"/>
      <c r="AK2084" s="73"/>
      <c r="AL2084" s="73"/>
      <c r="AM2084" s="73"/>
      <c r="AN2084" s="73"/>
      <c r="AO2084" s="73"/>
      <c r="AP2084" s="73"/>
      <c r="AQ2084" s="73"/>
      <c r="AR2084" s="73"/>
      <c r="AS2084" s="73"/>
      <c r="AT2084" s="73"/>
      <c r="AU2084" s="73"/>
      <c r="AV2084" s="73"/>
      <c r="AW2084" s="73"/>
      <c r="AX2084" s="73"/>
      <c r="AY2084" s="73"/>
      <c r="AZ2084" s="73"/>
      <c r="BA2084" s="73"/>
      <c r="BB2084" s="73"/>
      <c r="BC2084" s="73"/>
      <c r="BD2084" s="73"/>
      <c r="BE2084" s="73"/>
      <c r="BF2084" s="73"/>
      <c r="BG2084" s="73"/>
      <c r="BH2084" s="73"/>
      <c r="BI2084" s="73"/>
      <c r="BJ2084" s="73"/>
      <c r="BK2084" s="73"/>
      <c r="BL2084" s="73"/>
      <c r="BM2084" s="73"/>
      <c r="BN2084" s="73"/>
      <c r="BO2084" s="73"/>
      <c r="BP2084" s="73"/>
      <c r="BQ2084" s="73"/>
      <c r="BR2084" s="73"/>
      <c r="BS2084" s="73"/>
      <c r="BT2084" s="73"/>
      <c r="BU2084" s="73"/>
      <c r="BV2084" s="73"/>
      <c r="BW2084" s="73"/>
      <c r="BX2084" s="73"/>
      <c r="BY2084" s="73"/>
      <c r="BZ2084" s="73"/>
      <c r="CA2084" s="73"/>
      <c r="CB2084" s="73"/>
      <c r="CC2084" s="73"/>
      <c r="CD2084" s="73"/>
      <c r="CE2084" s="73"/>
      <c r="CF2084" s="73"/>
      <c r="CG2084" s="73"/>
      <c r="CH2084" s="73"/>
      <c r="CI2084" s="73"/>
      <c r="CJ2084" s="73"/>
      <c r="CK2084" s="73"/>
      <c r="CL2084" s="73"/>
      <c r="CM2084" s="73"/>
      <c r="CN2084" s="73"/>
      <c r="CO2084" s="73"/>
      <c r="CP2084" s="73"/>
      <c r="CQ2084" s="73"/>
      <c r="CR2084" s="73"/>
      <c r="CS2084" s="73"/>
    </row>
    <row r="2085" spans="1:97" s="74" customFormat="1" ht="49.5" customHeight="1">
      <c r="A2085" s="71">
        <v>13</v>
      </c>
      <c r="B2085" s="71"/>
      <c r="C2085" s="185" t="s">
        <v>2438</v>
      </c>
      <c r="D2085" s="75" t="s">
        <v>2439</v>
      </c>
      <c r="E2085" s="75" t="s">
        <v>2440</v>
      </c>
      <c r="F2085" s="75" t="s">
        <v>2441</v>
      </c>
      <c r="G2085" s="75" t="s">
        <v>2442</v>
      </c>
      <c r="H2085" s="229">
        <v>3200</v>
      </c>
      <c r="I2085" s="202"/>
      <c r="J2085" s="202"/>
      <c r="K2085" s="76">
        <v>42258</v>
      </c>
      <c r="L2085" s="79" t="s">
        <v>2443</v>
      </c>
      <c r="M2085" s="77" t="s">
        <v>2372</v>
      </c>
      <c r="N2085" s="73"/>
      <c r="O2085" s="73"/>
      <c r="P2085" s="73"/>
      <c r="Q2085" s="73"/>
      <c r="R2085" s="73"/>
      <c r="S2085" s="73"/>
      <c r="T2085" s="73"/>
      <c r="U2085" s="73"/>
      <c r="V2085" s="73"/>
      <c r="W2085" s="73"/>
      <c r="X2085" s="73"/>
      <c r="Y2085" s="73"/>
      <c r="Z2085" s="73"/>
      <c r="AA2085" s="73"/>
      <c r="AB2085" s="73"/>
      <c r="AC2085" s="73"/>
      <c r="AD2085" s="73"/>
      <c r="AE2085" s="73"/>
      <c r="AF2085" s="73"/>
      <c r="AG2085" s="73"/>
      <c r="AH2085" s="73"/>
      <c r="AI2085" s="73"/>
      <c r="AJ2085" s="73"/>
      <c r="AK2085" s="73"/>
      <c r="AL2085" s="73"/>
      <c r="AM2085" s="73"/>
      <c r="AN2085" s="73"/>
      <c r="AO2085" s="73"/>
      <c r="AP2085" s="73"/>
      <c r="AQ2085" s="73"/>
      <c r="AR2085" s="73"/>
      <c r="AS2085" s="73"/>
      <c r="AT2085" s="73"/>
      <c r="AU2085" s="73"/>
      <c r="AV2085" s="73"/>
      <c r="AW2085" s="73"/>
      <c r="AX2085" s="73"/>
      <c r="AY2085" s="73"/>
      <c r="AZ2085" s="73"/>
      <c r="BA2085" s="73"/>
      <c r="BB2085" s="73"/>
      <c r="BC2085" s="73"/>
      <c r="BD2085" s="73"/>
      <c r="BE2085" s="73"/>
      <c r="BF2085" s="73"/>
      <c r="BG2085" s="73"/>
      <c r="BH2085" s="73"/>
      <c r="BI2085" s="73"/>
      <c r="BJ2085" s="73"/>
      <c r="BK2085" s="73"/>
      <c r="BL2085" s="73"/>
      <c r="BM2085" s="73"/>
      <c r="BN2085" s="73"/>
      <c r="BO2085" s="73"/>
      <c r="BP2085" s="73"/>
      <c r="BQ2085" s="73"/>
      <c r="BR2085" s="73"/>
      <c r="BS2085" s="73"/>
      <c r="BT2085" s="73"/>
      <c r="BU2085" s="73"/>
      <c r="BV2085" s="73"/>
      <c r="BW2085" s="73"/>
      <c r="BX2085" s="73"/>
      <c r="BY2085" s="73"/>
      <c r="BZ2085" s="73"/>
      <c r="CA2085" s="73"/>
      <c r="CB2085" s="73"/>
      <c r="CC2085" s="73"/>
      <c r="CD2085" s="73"/>
      <c r="CE2085" s="73"/>
      <c r="CF2085" s="73"/>
      <c r="CG2085" s="73"/>
      <c r="CH2085" s="73"/>
      <c r="CI2085" s="73"/>
      <c r="CJ2085" s="73"/>
      <c r="CK2085" s="73"/>
      <c r="CL2085" s="73"/>
      <c r="CM2085" s="73"/>
      <c r="CN2085" s="73"/>
      <c r="CO2085" s="73"/>
      <c r="CP2085" s="73"/>
      <c r="CQ2085" s="73"/>
      <c r="CR2085" s="73"/>
      <c r="CS2085" s="73"/>
    </row>
    <row r="2086" spans="1:97" s="74" customFormat="1" ht="55.5" customHeight="1">
      <c r="A2086" s="71">
        <v>14</v>
      </c>
      <c r="B2086" s="71"/>
      <c r="C2086" s="72" t="s">
        <v>2444</v>
      </c>
      <c r="D2086" s="77" t="s">
        <v>2445</v>
      </c>
      <c r="E2086" s="75" t="s">
        <v>2446</v>
      </c>
      <c r="F2086" s="75" t="s">
        <v>2447</v>
      </c>
      <c r="G2086" s="75" t="s">
        <v>2442</v>
      </c>
      <c r="H2086" s="229">
        <v>28600</v>
      </c>
      <c r="I2086" s="202"/>
      <c r="J2086" s="202"/>
      <c r="K2086" s="76">
        <v>42258</v>
      </c>
      <c r="L2086" s="79" t="s">
        <v>2448</v>
      </c>
      <c r="M2086" s="77" t="s">
        <v>2372</v>
      </c>
      <c r="N2086" s="73"/>
      <c r="O2086" s="73"/>
      <c r="P2086" s="73"/>
      <c r="Q2086" s="73"/>
      <c r="R2086" s="73"/>
      <c r="S2086" s="73"/>
      <c r="T2086" s="73"/>
      <c r="U2086" s="73"/>
      <c r="V2086" s="73"/>
      <c r="W2086" s="73"/>
      <c r="X2086" s="73"/>
      <c r="Y2086" s="73"/>
      <c r="Z2086" s="73"/>
      <c r="AA2086" s="73"/>
      <c r="AB2086" s="73"/>
      <c r="AC2086" s="73"/>
      <c r="AD2086" s="73"/>
      <c r="AE2086" s="73"/>
      <c r="AF2086" s="73"/>
      <c r="AG2086" s="73"/>
      <c r="AH2086" s="73"/>
      <c r="AI2086" s="73"/>
      <c r="AJ2086" s="73"/>
      <c r="AK2086" s="73"/>
      <c r="AL2086" s="73"/>
      <c r="AM2086" s="73"/>
      <c r="AN2086" s="73"/>
      <c r="AO2086" s="73"/>
      <c r="AP2086" s="73"/>
      <c r="AQ2086" s="73"/>
      <c r="AR2086" s="73"/>
      <c r="AS2086" s="73"/>
      <c r="AT2086" s="73"/>
      <c r="AU2086" s="73"/>
      <c r="AV2086" s="73"/>
      <c r="AW2086" s="73"/>
      <c r="AX2086" s="73"/>
      <c r="AY2086" s="73"/>
      <c r="AZ2086" s="73"/>
      <c r="BA2086" s="73"/>
      <c r="BB2086" s="73"/>
      <c r="BC2086" s="73"/>
      <c r="BD2086" s="73"/>
      <c r="BE2086" s="73"/>
      <c r="BF2086" s="73"/>
      <c r="BG2086" s="73"/>
      <c r="BH2086" s="73"/>
      <c r="BI2086" s="73"/>
      <c r="BJ2086" s="73"/>
      <c r="BK2086" s="73"/>
      <c r="BL2086" s="73"/>
      <c r="BM2086" s="73"/>
      <c r="BN2086" s="73"/>
      <c r="BO2086" s="73"/>
      <c r="BP2086" s="73"/>
      <c r="BQ2086" s="73"/>
      <c r="BR2086" s="73"/>
      <c r="BS2086" s="73"/>
      <c r="BT2086" s="73"/>
      <c r="BU2086" s="73"/>
      <c r="BV2086" s="73"/>
      <c r="BW2086" s="73"/>
      <c r="BX2086" s="73"/>
      <c r="BY2086" s="73"/>
      <c r="BZ2086" s="73"/>
      <c r="CA2086" s="73"/>
      <c r="CB2086" s="73"/>
      <c r="CC2086" s="73"/>
      <c r="CD2086" s="73"/>
      <c r="CE2086" s="73"/>
      <c r="CF2086" s="73"/>
      <c r="CG2086" s="73"/>
      <c r="CH2086" s="73"/>
      <c r="CI2086" s="73"/>
      <c r="CJ2086" s="73"/>
      <c r="CK2086" s="73"/>
      <c r="CL2086" s="73"/>
      <c r="CM2086" s="73"/>
      <c r="CN2086" s="73"/>
      <c r="CO2086" s="73"/>
      <c r="CP2086" s="73"/>
      <c r="CQ2086" s="73"/>
      <c r="CR2086" s="73"/>
      <c r="CS2086" s="73"/>
    </row>
    <row r="2087" spans="1:97" s="74" customFormat="1" ht="49.5" customHeight="1">
      <c r="A2087" s="71">
        <v>15</v>
      </c>
      <c r="B2087" s="71"/>
      <c r="C2087" s="185" t="s">
        <v>2449</v>
      </c>
      <c r="D2087" s="75" t="s">
        <v>2450</v>
      </c>
      <c r="E2087" s="75" t="s">
        <v>2451</v>
      </c>
      <c r="F2087" s="75" t="s">
        <v>2452</v>
      </c>
      <c r="G2087" s="75" t="s">
        <v>2453</v>
      </c>
      <c r="H2087" s="229">
        <v>8200</v>
      </c>
      <c r="I2087" s="202"/>
      <c r="J2087" s="202"/>
      <c r="K2087" s="76">
        <v>42258</v>
      </c>
      <c r="L2087" s="79" t="s">
        <v>2454</v>
      </c>
      <c r="M2087" s="77" t="s">
        <v>2372</v>
      </c>
      <c r="N2087" s="73"/>
      <c r="O2087" s="73"/>
      <c r="P2087" s="73"/>
      <c r="Q2087" s="73"/>
      <c r="R2087" s="73"/>
      <c r="S2087" s="73"/>
      <c r="T2087" s="73"/>
      <c r="U2087" s="73"/>
      <c r="V2087" s="73"/>
      <c r="W2087" s="73"/>
      <c r="X2087" s="73"/>
      <c r="Y2087" s="73"/>
      <c r="Z2087" s="73"/>
      <c r="AA2087" s="73"/>
      <c r="AB2087" s="73"/>
      <c r="AC2087" s="73"/>
      <c r="AD2087" s="73"/>
      <c r="AE2087" s="73"/>
      <c r="AF2087" s="73"/>
      <c r="AG2087" s="73"/>
      <c r="AH2087" s="73"/>
      <c r="AI2087" s="73"/>
      <c r="AJ2087" s="73"/>
      <c r="AK2087" s="73"/>
      <c r="AL2087" s="73"/>
      <c r="AM2087" s="73"/>
      <c r="AN2087" s="73"/>
      <c r="AO2087" s="73"/>
      <c r="AP2087" s="73"/>
      <c r="AQ2087" s="73"/>
      <c r="AR2087" s="73"/>
      <c r="AS2087" s="73"/>
      <c r="AT2087" s="73"/>
      <c r="AU2087" s="73"/>
      <c r="AV2087" s="73"/>
      <c r="AW2087" s="73"/>
      <c r="AX2087" s="73"/>
      <c r="AY2087" s="73"/>
      <c r="AZ2087" s="73"/>
      <c r="BA2087" s="73"/>
      <c r="BB2087" s="73"/>
      <c r="BC2087" s="73"/>
      <c r="BD2087" s="73"/>
      <c r="BE2087" s="73"/>
      <c r="BF2087" s="73"/>
      <c r="BG2087" s="73"/>
      <c r="BH2087" s="73"/>
      <c r="BI2087" s="73"/>
      <c r="BJ2087" s="73"/>
      <c r="BK2087" s="73"/>
      <c r="BL2087" s="73"/>
      <c r="BM2087" s="73"/>
      <c r="BN2087" s="73"/>
      <c r="BO2087" s="73"/>
      <c r="BP2087" s="73"/>
      <c r="BQ2087" s="73"/>
      <c r="BR2087" s="73"/>
      <c r="BS2087" s="73"/>
      <c r="BT2087" s="73"/>
      <c r="BU2087" s="73"/>
      <c r="BV2087" s="73"/>
      <c r="BW2087" s="73"/>
      <c r="BX2087" s="73"/>
      <c r="BY2087" s="73"/>
      <c r="BZ2087" s="73"/>
      <c r="CA2087" s="73"/>
      <c r="CB2087" s="73"/>
      <c r="CC2087" s="73"/>
      <c r="CD2087" s="73"/>
      <c r="CE2087" s="73"/>
      <c r="CF2087" s="73"/>
      <c r="CG2087" s="73"/>
      <c r="CH2087" s="73"/>
      <c r="CI2087" s="73"/>
      <c r="CJ2087" s="73"/>
      <c r="CK2087" s="73"/>
      <c r="CL2087" s="73"/>
      <c r="CM2087" s="73"/>
      <c r="CN2087" s="73"/>
      <c r="CO2087" s="73"/>
      <c r="CP2087" s="73"/>
      <c r="CQ2087" s="73"/>
      <c r="CR2087" s="73"/>
      <c r="CS2087" s="73"/>
    </row>
    <row r="2088" spans="1:97" s="74" customFormat="1" ht="49.5" customHeight="1">
      <c r="A2088" s="71">
        <v>16</v>
      </c>
      <c r="B2088" s="71"/>
      <c r="C2088" s="185" t="s">
        <v>2455</v>
      </c>
      <c r="D2088" s="75" t="s">
        <v>2456</v>
      </c>
      <c r="E2088" s="75" t="s">
        <v>2457</v>
      </c>
      <c r="F2088" s="75" t="s">
        <v>2458</v>
      </c>
      <c r="G2088" s="75" t="s">
        <v>2459</v>
      </c>
      <c r="H2088" s="229">
        <v>625</v>
      </c>
      <c r="I2088" s="202"/>
      <c r="J2088" s="202"/>
      <c r="K2088" s="76">
        <v>42258</v>
      </c>
      <c r="L2088" s="79" t="s">
        <v>2460</v>
      </c>
      <c r="M2088" s="77" t="s">
        <v>2372</v>
      </c>
      <c r="N2088" s="73"/>
      <c r="O2088" s="73"/>
      <c r="P2088" s="73"/>
      <c r="Q2088" s="73"/>
      <c r="R2088" s="73"/>
      <c r="S2088" s="73"/>
      <c r="T2088" s="73"/>
      <c r="U2088" s="73"/>
      <c r="V2088" s="73"/>
      <c r="W2088" s="73"/>
      <c r="X2088" s="73"/>
      <c r="Y2088" s="73"/>
      <c r="Z2088" s="73"/>
      <c r="AA2088" s="73"/>
      <c r="AB2088" s="73"/>
      <c r="AC2088" s="73"/>
      <c r="AD2088" s="73"/>
      <c r="AE2088" s="73"/>
      <c r="AF2088" s="73"/>
      <c r="AG2088" s="73"/>
      <c r="AH2088" s="73"/>
      <c r="AI2088" s="73"/>
      <c r="AJ2088" s="73"/>
      <c r="AK2088" s="73"/>
      <c r="AL2088" s="73"/>
      <c r="AM2088" s="73"/>
      <c r="AN2088" s="73"/>
      <c r="AO2088" s="73"/>
      <c r="AP2088" s="73"/>
      <c r="AQ2088" s="73"/>
      <c r="AR2088" s="73"/>
      <c r="AS2088" s="73"/>
      <c r="AT2088" s="73"/>
      <c r="AU2088" s="73"/>
      <c r="AV2088" s="73"/>
      <c r="AW2088" s="73"/>
      <c r="AX2088" s="73"/>
      <c r="AY2088" s="73"/>
      <c r="AZ2088" s="73"/>
      <c r="BA2088" s="73"/>
      <c r="BB2088" s="73"/>
      <c r="BC2088" s="73"/>
      <c r="BD2088" s="73"/>
      <c r="BE2088" s="73"/>
      <c r="BF2088" s="73"/>
      <c r="BG2088" s="73"/>
      <c r="BH2088" s="73"/>
      <c r="BI2088" s="73"/>
      <c r="BJ2088" s="73"/>
      <c r="BK2088" s="73"/>
      <c r="BL2088" s="73"/>
      <c r="BM2088" s="73"/>
      <c r="BN2088" s="73"/>
      <c r="BO2088" s="73"/>
      <c r="BP2088" s="73"/>
      <c r="BQ2088" s="73"/>
      <c r="BR2088" s="73"/>
      <c r="BS2088" s="73"/>
      <c r="BT2088" s="73"/>
      <c r="BU2088" s="73"/>
      <c r="BV2088" s="73"/>
      <c r="BW2088" s="73"/>
      <c r="BX2088" s="73"/>
      <c r="BY2088" s="73"/>
      <c r="BZ2088" s="73"/>
      <c r="CA2088" s="73"/>
      <c r="CB2088" s="73"/>
      <c r="CC2088" s="73"/>
      <c r="CD2088" s="73"/>
      <c r="CE2088" s="73"/>
      <c r="CF2088" s="73"/>
      <c r="CG2088" s="73"/>
      <c r="CH2088" s="73"/>
      <c r="CI2088" s="73"/>
      <c r="CJ2088" s="73"/>
      <c r="CK2088" s="73"/>
      <c r="CL2088" s="73"/>
      <c r="CM2088" s="73"/>
      <c r="CN2088" s="73"/>
      <c r="CO2088" s="73"/>
      <c r="CP2088" s="73"/>
      <c r="CQ2088" s="73"/>
      <c r="CR2088" s="73"/>
      <c r="CS2088" s="73"/>
    </row>
    <row r="2089" spans="1:97" s="74" customFormat="1" ht="57.75" customHeight="1">
      <c r="A2089" s="71">
        <v>17</v>
      </c>
      <c r="B2089" s="71"/>
      <c r="C2089" s="185" t="s">
        <v>2461</v>
      </c>
      <c r="D2089" s="75" t="s">
        <v>2462</v>
      </c>
      <c r="E2089" s="75" t="s">
        <v>2463</v>
      </c>
      <c r="F2089" s="75" t="s">
        <v>2464</v>
      </c>
      <c r="G2089" s="77" t="s">
        <v>2432</v>
      </c>
      <c r="H2089" s="229">
        <v>200</v>
      </c>
      <c r="I2089" s="202"/>
      <c r="J2089" s="202"/>
      <c r="K2089" s="76">
        <v>42319</v>
      </c>
      <c r="L2089" s="79" t="s">
        <v>2465</v>
      </c>
      <c r="M2089" s="77" t="s">
        <v>2372</v>
      </c>
      <c r="N2089" s="73"/>
      <c r="O2089" s="73"/>
      <c r="P2089" s="73"/>
      <c r="Q2089" s="73"/>
      <c r="R2089" s="73"/>
      <c r="S2089" s="73"/>
      <c r="T2089" s="73"/>
      <c r="U2089" s="73"/>
      <c r="V2089" s="73"/>
      <c r="W2089" s="73"/>
      <c r="X2089" s="73"/>
      <c r="Y2089" s="73"/>
      <c r="Z2089" s="73"/>
      <c r="AA2089" s="73"/>
      <c r="AB2089" s="73"/>
      <c r="AC2089" s="73"/>
      <c r="AD2089" s="73"/>
      <c r="AE2089" s="73"/>
      <c r="AF2089" s="73"/>
      <c r="AG2089" s="73"/>
      <c r="AH2089" s="73"/>
      <c r="AI2089" s="73"/>
      <c r="AJ2089" s="73"/>
      <c r="AK2089" s="73"/>
      <c r="AL2089" s="73"/>
      <c r="AM2089" s="73"/>
      <c r="AN2089" s="73"/>
      <c r="AO2089" s="73"/>
      <c r="AP2089" s="73"/>
      <c r="AQ2089" s="73"/>
      <c r="AR2089" s="73"/>
      <c r="AS2089" s="73"/>
      <c r="AT2089" s="73"/>
      <c r="AU2089" s="73"/>
      <c r="AV2089" s="73"/>
      <c r="AW2089" s="73"/>
      <c r="AX2089" s="73"/>
      <c r="AY2089" s="73"/>
      <c r="AZ2089" s="73"/>
      <c r="BA2089" s="73"/>
      <c r="BB2089" s="73"/>
      <c r="BC2089" s="73"/>
      <c r="BD2089" s="73"/>
      <c r="BE2089" s="73"/>
      <c r="BF2089" s="73"/>
      <c r="BG2089" s="73"/>
      <c r="BH2089" s="73"/>
      <c r="BI2089" s="73"/>
      <c r="BJ2089" s="73"/>
      <c r="BK2089" s="73"/>
      <c r="BL2089" s="73"/>
      <c r="BM2089" s="73"/>
      <c r="BN2089" s="73"/>
      <c r="BO2089" s="73"/>
      <c r="BP2089" s="73"/>
      <c r="BQ2089" s="73"/>
      <c r="BR2089" s="73"/>
      <c r="BS2089" s="73"/>
      <c r="BT2089" s="73"/>
      <c r="BU2089" s="73"/>
      <c r="BV2089" s="73"/>
      <c r="BW2089" s="73"/>
      <c r="BX2089" s="73"/>
      <c r="BY2089" s="73"/>
      <c r="BZ2089" s="73"/>
      <c r="CA2089" s="73"/>
      <c r="CB2089" s="73"/>
      <c r="CC2089" s="73"/>
      <c r="CD2089" s="73"/>
      <c r="CE2089" s="73"/>
      <c r="CF2089" s="73"/>
      <c r="CG2089" s="73"/>
      <c r="CH2089" s="73"/>
      <c r="CI2089" s="73"/>
      <c r="CJ2089" s="73"/>
      <c r="CK2089" s="73"/>
      <c r="CL2089" s="73"/>
      <c r="CM2089" s="73"/>
      <c r="CN2089" s="73"/>
      <c r="CO2089" s="73"/>
      <c r="CP2089" s="73"/>
      <c r="CQ2089" s="73"/>
      <c r="CR2089" s="73"/>
      <c r="CS2089" s="73"/>
    </row>
    <row r="2090" spans="1:97" ht="49.5" customHeight="1">
      <c r="A2090" s="71">
        <v>18</v>
      </c>
      <c r="B2090" s="71"/>
      <c r="C2090" s="185" t="s">
        <v>2466</v>
      </c>
      <c r="D2090" s="75" t="s">
        <v>2467</v>
      </c>
      <c r="E2090" s="75" t="s">
        <v>2468</v>
      </c>
      <c r="F2090" s="75" t="s">
        <v>2469</v>
      </c>
      <c r="G2090" s="77" t="s">
        <v>2400</v>
      </c>
      <c r="H2090" s="229">
        <v>1550</v>
      </c>
      <c r="I2090" s="202"/>
      <c r="J2090" s="202"/>
      <c r="K2090" s="76">
        <v>42319</v>
      </c>
      <c r="L2090" s="79" t="s">
        <v>2470</v>
      </c>
      <c r="M2090" s="77" t="s">
        <v>2372</v>
      </c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  <c r="BK2090" s="4"/>
      <c r="BL2090" s="4"/>
      <c r="BM2090" s="4"/>
      <c r="BN2090" s="4"/>
      <c r="BO2090" s="4"/>
      <c r="BP2090" s="4"/>
      <c r="BQ2090" s="4"/>
      <c r="BR2090" s="4"/>
      <c r="BS2090" s="4"/>
      <c r="BT2090" s="4"/>
      <c r="BU2090" s="4"/>
      <c r="BV2090" s="4"/>
      <c r="BW2090" s="4"/>
      <c r="BX2090" s="4"/>
      <c r="BY2090" s="4"/>
      <c r="BZ2090" s="4"/>
      <c r="CA2090" s="4"/>
      <c r="CB2090" s="4"/>
      <c r="CC2090" s="4"/>
      <c r="CD2090" s="4"/>
      <c r="CE2090" s="4"/>
      <c r="CF2090" s="4"/>
      <c r="CG2090" s="4"/>
      <c r="CH2090" s="4"/>
      <c r="CI2090" s="4"/>
      <c r="CJ2090" s="4"/>
      <c r="CK2090" s="4"/>
      <c r="CL2090" s="4"/>
      <c r="CM2090" s="4"/>
      <c r="CN2090" s="4"/>
      <c r="CO2090" s="4"/>
      <c r="CP2090" s="4"/>
      <c r="CQ2090" s="4"/>
      <c r="CR2090" s="4"/>
      <c r="CS2090" s="4"/>
    </row>
    <row r="2091" spans="1:97" ht="49.5" customHeight="1">
      <c r="A2091" s="71">
        <v>19</v>
      </c>
      <c r="B2091" s="71"/>
      <c r="C2091" s="185" t="s">
        <v>2471</v>
      </c>
      <c r="D2091" s="75" t="s">
        <v>2472</v>
      </c>
      <c r="E2091" s="75" t="s">
        <v>2473</v>
      </c>
      <c r="F2091" s="75" t="s">
        <v>2474</v>
      </c>
      <c r="G2091" s="77" t="s">
        <v>2406</v>
      </c>
      <c r="H2091" s="229">
        <v>5400</v>
      </c>
      <c r="I2091" s="202"/>
      <c r="J2091" s="202"/>
      <c r="K2091" s="76">
        <v>42288</v>
      </c>
      <c r="L2091" s="79" t="s">
        <v>2475</v>
      </c>
      <c r="M2091" s="77" t="s">
        <v>2372</v>
      </c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  <c r="BK2091" s="4"/>
      <c r="BL2091" s="4"/>
      <c r="BM2091" s="4"/>
      <c r="BN2091" s="4"/>
      <c r="BO2091" s="4"/>
      <c r="BP2091" s="4"/>
      <c r="BQ2091" s="4"/>
      <c r="BR2091" s="4"/>
      <c r="BS2091" s="4"/>
      <c r="BT2091" s="4"/>
      <c r="BU2091" s="4"/>
      <c r="BV2091" s="4"/>
      <c r="BW2091" s="4"/>
      <c r="BX2091" s="4"/>
      <c r="BY2091" s="4"/>
      <c r="BZ2091" s="4"/>
      <c r="CA2091" s="4"/>
      <c r="CB2091" s="4"/>
      <c r="CC2091" s="4"/>
      <c r="CD2091" s="4"/>
      <c r="CE2091" s="4"/>
      <c r="CF2091" s="4"/>
      <c r="CG2091" s="4"/>
      <c r="CH2091" s="4"/>
      <c r="CI2091" s="4"/>
      <c r="CJ2091" s="4"/>
      <c r="CK2091" s="4"/>
      <c r="CL2091" s="4"/>
      <c r="CM2091" s="4"/>
      <c r="CN2091" s="4"/>
      <c r="CO2091" s="4"/>
      <c r="CP2091" s="4"/>
      <c r="CQ2091" s="4"/>
      <c r="CR2091" s="4"/>
      <c r="CS2091" s="4"/>
    </row>
    <row r="2092" spans="1:97" ht="49.5" customHeight="1">
      <c r="A2092" s="71">
        <v>20</v>
      </c>
      <c r="B2092" s="71"/>
      <c r="C2092" s="185" t="s">
        <v>2476</v>
      </c>
      <c r="D2092" s="77" t="s">
        <v>2477</v>
      </c>
      <c r="E2092" s="75" t="s">
        <v>2478</v>
      </c>
      <c r="F2092" s="75" t="s">
        <v>2479</v>
      </c>
      <c r="G2092" s="77" t="s">
        <v>2406</v>
      </c>
      <c r="H2092" s="229">
        <v>16898</v>
      </c>
      <c r="I2092" s="202"/>
      <c r="J2092" s="202"/>
      <c r="K2092" s="76">
        <v>42319</v>
      </c>
      <c r="L2092" s="79" t="s">
        <v>2480</v>
      </c>
      <c r="M2092" s="77" t="s">
        <v>2372</v>
      </c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  <c r="BK2092" s="4"/>
      <c r="BL2092" s="4"/>
      <c r="BM2092" s="4"/>
      <c r="BN2092" s="4"/>
      <c r="BO2092" s="4"/>
      <c r="BP2092" s="4"/>
      <c r="BQ2092" s="4"/>
      <c r="BR2092" s="4"/>
      <c r="BS2092" s="4"/>
      <c r="BT2092" s="4"/>
      <c r="BU2092" s="4"/>
      <c r="BV2092" s="4"/>
      <c r="BW2092" s="4"/>
      <c r="BX2092" s="4"/>
      <c r="BY2092" s="4"/>
      <c r="BZ2092" s="4"/>
      <c r="CA2092" s="4"/>
      <c r="CB2092" s="4"/>
      <c r="CC2092" s="4"/>
      <c r="CD2092" s="4"/>
      <c r="CE2092" s="4"/>
      <c r="CF2092" s="4"/>
      <c r="CG2092" s="4"/>
      <c r="CH2092" s="4"/>
      <c r="CI2092" s="4"/>
      <c r="CJ2092" s="4"/>
      <c r="CK2092" s="4"/>
      <c r="CL2092" s="4"/>
      <c r="CM2092" s="4"/>
      <c r="CN2092" s="4"/>
      <c r="CO2092" s="4"/>
      <c r="CP2092" s="4"/>
      <c r="CQ2092" s="4"/>
      <c r="CR2092" s="4"/>
      <c r="CS2092" s="4"/>
    </row>
    <row r="2093" spans="1:97" ht="49.5" customHeight="1">
      <c r="A2093" s="71">
        <v>21</v>
      </c>
      <c r="B2093" s="71"/>
      <c r="C2093" s="72" t="s">
        <v>2481</v>
      </c>
      <c r="D2093" s="75" t="s">
        <v>2482</v>
      </c>
      <c r="E2093" s="75" t="s">
        <v>2483</v>
      </c>
      <c r="F2093" s="75" t="s">
        <v>2484</v>
      </c>
      <c r="G2093" s="75" t="s">
        <v>2485</v>
      </c>
      <c r="H2093" s="229">
        <v>13850</v>
      </c>
      <c r="I2093" s="202"/>
      <c r="J2093" s="202"/>
      <c r="K2093" s="76">
        <v>42319</v>
      </c>
      <c r="L2093" s="75" t="s">
        <v>2486</v>
      </c>
      <c r="M2093" s="75" t="s">
        <v>2386</v>
      </c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  <c r="BK2093" s="4"/>
      <c r="BL2093" s="4"/>
      <c r="BM2093" s="4"/>
      <c r="BN2093" s="4"/>
      <c r="BO2093" s="4"/>
      <c r="BP2093" s="4"/>
      <c r="BQ2093" s="4"/>
      <c r="BR2093" s="4"/>
      <c r="BS2093" s="4"/>
      <c r="BT2093" s="4"/>
      <c r="BU2093" s="4"/>
      <c r="BV2093" s="4"/>
      <c r="BW2093" s="4"/>
      <c r="BX2093" s="4"/>
      <c r="BY2093" s="4"/>
      <c r="BZ2093" s="4"/>
      <c r="CA2093" s="4"/>
      <c r="CB2093" s="4"/>
      <c r="CC2093" s="4"/>
      <c r="CD2093" s="4"/>
      <c r="CE2093" s="4"/>
      <c r="CF2093" s="4"/>
      <c r="CG2093" s="4"/>
      <c r="CH2093" s="4"/>
      <c r="CI2093" s="4"/>
      <c r="CJ2093" s="4"/>
      <c r="CK2093" s="4"/>
      <c r="CL2093" s="4"/>
      <c r="CM2093" s="4"/>
      <c r="CN2093" s="4"/>
      <c r="CO2093" s="4"/>
      <c r="CP2093" s="4"/>
      <c r="CQ2093" s="4"/>
      <c r="CR2093" s="4"/>
      <c r="CS2093" s="4"/>
    </row>
    <row r="2094" spans="1:97" ht="49.5" customHeight="1">
      <c r="A2094" s="71">
        <v>22</v>
      </c>
      <c r="B2094" s="71"/>
      <c r="C2094" s="72" t="s">
        <v>2487</v>
      </c>
      <c r="D2094" s="75" t="s">
        <v>2488</v>
      </c>
      <c r="E2094" s="75" t="s">
        <v>2489</v>
      </c>
      <c r="F2094" s="75" t="s">
        <v>2490</v>
      </c>
      <c r="G2094" s="75" t="s">
        <v>2485</v>
      </c>
      <c r="H2094" s="229">
        <v>13540</v>
      </c>
      <c r="I2094" s="202"/>
      <c r="J2094" s="202"/>
      <c r="K2094" s="76">
        <v>42319</v>
      </c>
      <c r="L2094" s="75" t="s">
        <v>2491</v>
      </c>
      <c r="M2094" s="75" t="s">
        <v>2492</v>
      </c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  <c r="BK2094" s="4"/>
      <c r="BL2094" s="4"/>
      <c r="BM2094" s="4"/>
      <c r="BN2094" s="4"/>
      <c r="BO2094" s="4"/>
      <c r="BP2094" s="4"/>
      <c r="BQ2094" s="4"/>
      <c r="BR2094" s="4"/>
      <c r="BS2094" s="4"/>
      <c r="BT2094" s="4"/>
      <c r="BU2094" s="4"/>
      <c r="BV2094" s="4"/>
      <c r="BW2094" s="4"/>
      <c r="BX2094" s="4"/>
      <c r="BY2094" s="4"/>
      <c r="BZ2094" s="4"/>
      <c r="CA2094" s="4"/>
      <c r="CB2094" s="4"/>
      <c r="CC2094" s="4"/>
      <c r="CD2094" s="4"/>
      <c r="CE2094" s="4"/>
      <c r="CF2094" s="4"/>
      <c r="CG2094" s="4"/>
      <c r="CH2094" s="4"/>
      <c r="CI2094" s="4"/>
      <c r="CJ2094" s="4"/>
      <c r="CK2094" s="4"/>
      <c r="CL2094" s="4"/>
      <c r="CM2094" s="4"/>
      <c r="CN2094" s="4"/>
      <c r="CO2094" s="4"/>
      <c r="CP2094" s="4"/>
      <c r="CQ2094" s="4"/>
      <c r="CR2094" s="4"/>
      <c r="CS2094" s="4"/>
    </row>
    <row r="2095" spans="1:97" ht="49.5" customHeight="1">
      <c r="A2095" s="71">
        <v>23</v>
      </c>
      <c r="B2095" s="71"/>
      <c r="C2095" s="78" t="s">
        <v>2493</v>
      </c>
      <c r="D2095" s="79" t="s">
        <v>2494</v>
      </c>
      <c r="E2095" s="79" t="s">
        <v>2495</v>
      </c>
      <c r="F2095" s="79" t="s">
        <v>2496</v>
      </c>
      <c r="G2095" s="79" t="s">
        <v>2497</v>
      </c>
      <c r="H2095" s="229">
        <v>2220</v>
      </c>
      <c r="I2095" s="202"/>
      <c r="J2095" s="202"/>
      <c r="K2095" s="76">
        <v>42288</v>
      </c>
      <c r="L2095" s="75" t="s">
        <v>2498</v>
      </c>
      <c r="M2095" s="75" t="s">
        <v>2386</v>
      </c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  <c r="BK2095" s="4"/>
      <c r="BL2095" s="4"/>
      <c r="BM2095" s="4"/>
      <c r="BN2095" s="4"/>
      <c r="BO2095" s="4"/>
      <c r="BP2095" s="4"/>
      <c r="BQ2095" s="4"/>
      <c r="BR2095" s="4"/>
      <c r="BS2095" s="4"/>
      <c r="BT2095" s="4"/>
      <c r="BU2095" s="4"/>
      <c r="BV2095" s="4"/>
      <c r="BW2095" s="4"/>
      <c r="BX2095" s="4"/>
      <c r="BY2095" s="4"/>
      <c r="BZ2095" s="4"/>
      <c r="CA2095" s="4"/>
      <c r="CB2095" s="4"/>
      <c r="CC2095" s="4"/>
      <c r="CD2095" s="4"/>
      <c r="CE2095" s="4"/>
      <c r="CF2095" s="4"/>
      <c r="CG2095" s="4"/>
      <c r="CH2095" s="4"/>
      <c r="CI2095" s="4"/>
      <c r="CJ2095" s="4"/>
      <c r="CK2095" s="4"/>
      <c r="CL2095" s="4"/>
      <c r="CM2095" s="4"/>
      <c r="CN2095" s="4"/>
      <c r="CO2095" s="4"/>
      <c r="CP2095" s="4"/>
      <c r="CQ2095" s="4"/>
      <c r="CR2095" s="4"/>
      <c r="CS2095" s="4"/>
    </row>
    <row r="2096" spans="1:97" ht="49.5" customHeight="1">
      <c r="A2096" s="71">
        <v>24</v>
      </c>
      <c r="B2096" s="71"/>
      <c r="C2096" s="78" t="s">
        <v>2499</v>
      </c>
      <c r="D2096" s="79" t="s">
        <v>2500</v>
      </c>
      <c r="E2096" s="79" t="s">
        <v>2501</v>
      </c>
      <c r="F2096" s="79" t="s">
        <v>2502</v>
      </c>
      <c r="G2096" s="79" t="s">
        <v>2503</v>
      </c>
      <c r="H2096" s="229">
        <v>5000</v>
      </c>
      <c r="I2096" s="202"/>
      <c r="J2096" s="202"/>
      <c r="K2096" s="76">
        <v>42288</v>
      </c>
      <c r="L2096" s="75" t="s">
        <v>2504</v>
      </c>
      <c r="M2096" s="75" t="s">
        <v>2386</v>
      </c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  <c r="BK2096" s="4"/>
      <c r="BL2096" s="4"/>
      <c r="BM2096" s="4"/>
      <c r="BN2096" s="4"/>
      <c r="BO2096" s="4"/>
      <c r="BP2096" s="4"/>
      <c r="BQ2096" s="4"/>
      <c r="BR2096" s="4"/>
      <c r="BS2096" s="4"/>
      <c r="BT2096" s="4"/>
      <c r="BU2096" s="4"/>
      <c r="BV2096" s="4"/>
      <c r="BW2096" s="4"/>
      <c r="BX2096" s="4"/>
      <c r="BY2096" s="4"/>
      <c r="BZ2096" s="4"/>
      <c r="CA2096" s="4"/>
      <c r="CB2096" s="4"/>
      <c r="CC2096" s="4"/>
      <c r="CD2096" s="4"/>
      <c r="CE2096" s="4"/>
      <c r="CF2096" s="4"/>
      <c r="CG2096" s="4"/>
      <c r="CH2096" s="4"/>
      <c r="CI2096" s="4"/>
      <c r="CJ2096" s="4"/>
      <c r="CK2096" s="4"/>
      <c r="CL2096" s="4"/>
      <c r="CM2096" s="4"/>
      <c r="CN2096" s="4"/>
      <c r="CO2096" s="4"/>
      <c r="CP2096" s="4"/>
      <c r="CQ2096" s="4"/>
      <c r="CR2096" s="4"/>
      <c r="CS2096" s="4"/>
    </row>
    <row r="2097" spans="1:97" ht="49.5" customHeight="1">
      <c r="A2097" s="71">
        <v>25</v>
      </c>
      <c r="B2097" s="71"/>
      <c r="C2097" s="80" t="s">
        <v>2505</v>
      </c>
      <c r="D2097" s="79" t="s">
        <v>2506</v>
      </c>
      <c r="E2097" s="79" t="s">
        <v>2507</v>
      </c>
      <c r="F2097" s="79" t="s">
        <v>2508</v>
      </c>
      <c r="G2097" s="79" t="s">
        <v>2383</v>
      </c>
      <c r="H2097" s="229">
        <v>8000</v>
      </c>
      <c r="I2097" s="202"/>
      <c r="J2097" s="202"/>
      <c r="K2097" s="76">
        <v>42288</v>
      </c>
      <c r="L2097" s="75" t="s">
        <v>2509</v>
      </c>
      <c r="M2097" s="75" t="s">
        <v>2386</v>
      </c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  <c r="BK2097" s="4"/>
      <c r="BL2097" s="4"/>
      <c r="BM2097" s="4"/>
      <c r="BN2097" s="4"/>
      <c r="BO2097" s="4"/>
      <c r="BP2097" s="4"/>
      <c r="BQ2097" s="4"/>
      <c r="BR2097" s="4"/>
      <c r="BS2097" s="4"/>
      <c r="BT2097" s="4"/>
      <c r="BU2097" s="4"/>
      <c r="BV2097" s="4"/>
      <c r="BW2097" s="4"/>
      <c r="BX2097" s="4"/>
      <c r="BY2097" s="4"/>
      <c r="BZ2097" s="4"/>
      <c r="CA2097" s="4"/>
      <c r="CB2097" s="4"/>
      <c r="CC2097" s="4"/>
      <c r="CD2097" s="4"/>
      <c r="CE2097" s="4"/>
      <c r="CF2097" s="4"/>
      <c r="CG2097" s="4"/>
      <c r="CH2097" s="4"/>
      <c r="CI2097" s="4"/>
      <c r="CJ2097" s="4"/>
      <c r="CK2097" s="4"/>
      <c r="CL2097" s="4"/>
      <c r="CM2097" s="4"/>
      <c r="CN2097" s="4"/>
      <c r="CO2097" s="4"/>
      <c r="CP2097" s="4"/>
      <c r="CQ2097" s="4"/>
      <c r="CR2097" s="4"/>
      <c r="CS2097" s="4"/>
    </row>
    <row r="2098" spans="1:97" ht="49.5" customHeight="1">
      <c r="A2098" s="71">
        <v>26</v>
      </c>
      <c r="B2098" s="71"/>
      <c r="C2098" s="72" t="s">
        <v>2510</v>
      </c>
      <c r="D2098" s="79" t="s">
        <v>2511</v>
      </c>
      <c r="E2098" s="75" t="s">
        <v>2512</v>
      </c>
      <c r="F2098" s="79" t="s">
        <v>2513</v>
      </c>
      <c r="G2098" s="79" t="s">
        <v>2383</v>
      </c>
      <c r="H2098" s="229">
        <v>9000</v>
      </c>
      <c r="I2098" s="202"/>
      <c r="J2098" s="202"/>
      <c r="K2098" s="76">
        <v>42288</v>
      </c>
      <c r="L2098" s="75" t="s">
        <v>2514</v>
      </c>
      <c r="M2098" s="75" t="s">
        <v>2386</v>
      </c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  <c r="BK2098" s="4"/>
      <c r="BL2098" s="4"/>
      <c r="BM2098" s="4"/>
      <c r="BN2098" s="4"/>
      <c r="BO2098" s="4"/>
      <c r="BP2098" s="4"/>
      <c r="BQ2098" s="4"/>
      <c r="BR2098" s="4"/>
      <c r="BS2098" s="4"/>
      <c r="BT2098" s="4"/>
      <c r="BU2098" s="4"/>
      <c r="BV2098" s="4"/>
      <c r="BW2098" s="4"/>
      <c r="BX2098" s="4"/>
      <c r="BY2098" s="4"/>
      <c r="BZ2098" s="4"/>
      <c r="CA2098" s="4"/>
      <c r="CB2098" s="4"/>
      <c r="CC2098" s="4"/>
      <c r="CD2098" s="4"/>
      <c r="CE2098" s="4"/>
      <c r="CF2098" s="4"/>
      <c r="CG2098" s="4"/>
      <c r="CH2098" s="4"/>
      <c r="CI2098" s="4"/>
      <c r="CJ2098" s="4"/>
      <c r="CK2098" s="4"/>
      <c r="CL2098" s="4"/>
      <c r="CM2098" s="4"/>
      <c r="CN2098" s="4"/>
      <c r="CO2098" s="4"/>
      <c r="CP2098" s="4"/>
      <c r="CQ2098" s="4"/>
      <c r="CR2098" s="4"/>
      <c r="CS2098" s="4"/>
    </row>
    <row r="2099" spans="1:97" ht="49.5" customHeight="1">
      <c r="A2099" s="71">
        <v>27</v>
      </c>
      <c r="B2099" s="71"/>
      <c r="C2099" s="72" t="s">
        <v>2515</v>
      </c>
      <c r="D2099" s="79" t="s">
        <v>2516</v>
      </c>
      <c r="E2099" s="75" t="s">
        <v>2517</v>
      </c>
      <c r="F2099" s="79" t="s">
        <v>2518</v>
      </c>
      <c r="G2099" s="79" t="s">
        <v>2519</v>
      </c>
      <c r="H2099" s="229">
        <v>2600</v>
      </c>
      <c r="I2099" s="202"/>
      <c r="J2099" s="202"/>
      <c r="K2099" s="76">
        <v>42288</v>
      </c>
      <c r="L2099" s="75" t="s">
        <v>2520</v>
      </c>
      <c r="M2099" s="75" t="s">
        <v>2386</v>
      </c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  <c r="BK2099" s="4"/>
      <c r="BL2099" s="4"/>
      <c r="BM2099" s="4"/>
      <c r="BN2099" s="4"/>
      <c r="BO2099" s="4"/>
      <c r="BP2099" s="4"/>
      <c r="BQ2099" s="4"/>
      <c r="BR2099" s="4"/>
      <c r="BS2099" s="4"/>
      <c r="BT2099" s="4"/>
      <c r="BU2099" s="4"/>
      <c r="BV2099" s="4"/>
      <c r="BW2099" s="4"/>
      <c r="BX2099" s="4"/>
      <c r="BY2099" s="4"/>
      <c r="BZ2099" s="4"/>
      <c r="CA2099" s="4"/>
      <c r="CB2099" s="4"/>
      <c r="CC2099" s="4"/>
      <c r="CD2099" s="4"/>
      <c r="CE2099" s="4"/>
      <c r="CF2099" s="4"/>
      <c r="CG2099" s="4"/>
      <c r="CH2099" s="4"/>
      <c r="CI2099" s="4"/>
      <c r="CJ2099" s="4"/>
      <c r="CK2099" s="4"/>
      <c r="CL2099" s="4"/>
      <c r="CM2099" s="4"/>
      <c r="CN2099" s="4"/>
      <c r="CO2099" s="4"/>
      <c r="CP2099" s="4"/>
      <c r="CQ2099" s="4"/>
      <c r="CR2099" s="4"/>
      <c r="CS2099" s="4"/>
    </row>
    <row r="2100" spans="1:97" ht="51.75" customHeight="1">
      <c r="A2100" s="71">
        <v>28</v>
      </c>
      <c r="B2100" s="71"/>
      <c r="C2100" s="72" t="s">
        <v>2521</v>
      </c>
      <c r="D2100" s="75" t="s">
        <v>2522</v>
      </c>
      <c r="E2100" s="75" t="s">
        <v>2523</v>
      </c>
      <c r="F2100" s="79" t="s">
        <v>2524</v>
      </c>
      <c r="G2100" s="79" t="s">
        <v>2525</v>
      </c>
      <c r="H2100" s="229">
        <v>3050</v>
      </c>
      <c r="I2100" s="202"/>
      <c r="J2100" s="202"/>
      <c r="K2100" s="71" t="s">
        <v>2526</v>
      </c>
      <c r="L2100" s="75" t="s">
        <v>2527</v>
      </c>
      <c r="M2100" s="75" t="s">
        <v>2386</v>
      </c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  <c r="BK2100" s="4"/>
      <c r="BL2100" s="4"/>
      <c r="BM2100" s="4"/>
      <c r="BN2100" s="4"/>
      <c r="BO2100" s="4"/>
      <c r="BP2100" s="4"/>
      <c r="BQ2100" s="4"/>
      <c r="BR2100" s="4"/>
      <c r="BS2100" s="4"/>
      <c r="BT2100" s="4"/>
      <c r="BU2100" s="4"/>
      <c r="BV2100" s="4"/>
      <c r="BW2100" s="4"/>
      <c r="BX2100" s="4"/>
      <c r="BY2100" s="4"/>
      <c r="BZ2100" s="4"/>
      <c r="CA2100" s="4"/>
      <c r="CB2100" s="4"/>
      <c r="CC2100" s="4"/>
      <c r="CD2100" s="4"/>
      <c r="CE2100" s="4"/>
      <c r="CF2100" s="4"/>
      <c r="CG2100" s="4"/>
      <c r="CH2100" s="4"/>
      <c r="CI2100" s="4"/>
      <c r="CJ2100" s="4"/>
      <c r="CK2100" s="4"/>
      <c r="CL2100" s="4"/>
      <c r="CM2100" s="4"/>
      <c r="CN2100" s="4"/>
      <c r="CO2100" s="4"/>
      <c r="CP2100" s="4"/>
      <c r="CQ2100" s="4"/>
      <c r="CR2100" s="4"/>
      <c r="CS2100" s="4"/>
    </row>
    <row r="2101" spans="1:97" ht="49.5" customHeight="1">
      <c r="A2101" s="71">
        <v>29</v>
      </c>
      <c r="B2101" s="71"/>
      <c r="C2101" s="72" t="s">
        <v>2528</v>
      </c>
      <c r="D2101" s="75" t="s">
        <v>2522</v>
      </c>
      <c r="E2101" s="75" t="s">
        <v>2529</v>
      </c>
      <c r="F2101" s="79" t="s">
        <v>2530</v>
      </c>
      <c r="G2101" s="79" t="s">
        <v>2531</v>
      </c>
      <c r="H2101" s="229">
        <v>1020</v>
      </c>
      <c r="I2101" s="202"/>
      <c r="J2101" s="202"/>
      <c r="K2101" s="71" t="s">
        <v>2526</v>
      </c>
      <c r="L2101" s="75" t="s">
        <v>2532</v>
      </c>
      <c r="M2101" s="75" t="s">
        <v>2386</v>
      </c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  <c r="BK2101" s="4"/>
      <c r="BL2101" s="4"/>
      <c r="BM2101" s="4"/>
      <c r="BN2101" s="4"/>
      <c r="BO2101" s="4"/>
      <c r="BP2101" s="4"/>
      <c r="BQ2101" s="4"/>
      <c r="BR2101" s="4"/>
      <c r="BS2101" s="4"/>
      <c r="BT2101" s="4"/>
      <c r="BU2101" s="4"/>
      <c r="BV2101" s="4"/>
      <c r="BW2101" s="4"/>
      <c r="BX2101" s="4"/>
      <c r="BY2101" s="4"/>
      <c r="BZ2101" s="4"/>
      <c r="CA2101" s="4"/>
      <c r="CB2101" s="4"/>
      <c r="CC2101" s="4"/>
      <c r="CD2101" s="4"/>
      <c r="CE2101" s="4"/>
      <c r="CF2101" s="4"/>
      <c r="CG2101" s="4"/>
      <c r="CH2101" s="4"/>
      <c r="CI2101" s="4"/>
      <c r="CJ2101" s="4"/>
      <c r="CK2101" s="4"/>
      <c r="CL2101" s="4"/>
      <c r="CM2101" s="4"/>
      <c r="CN2101" s="4"/>
      <c r="CO2101" s="4"/>
      <c r="CP2101" s="4"/>
      <c r="CQ2101" s="4"/>
      <c r="CR2101" s="4"/>
      <c r="CS2101" s="4"/>
    </row>
    <row r="2102" spans="1:97" ht="49.5" customHeight="1">
      <c r="A2102" s="71">
        <v>30</v>
      </c>
      <c r="B2102" s="71"/>
      <c r="C2102" s="72" t="s">
        <v>2533</v>
      </c>
      <c r="D2102" s="75" t="s">
        <v>2522</v>
      </c>
      <c r="E2102" s="75" t="s">
        <v>2534</v>
      </c>
      <c r="F2102" s="79" t="s">
        <v>2535</v>
      </c>
      <c r="G2102" s="79" t="s">
        <v>2420</v>
      </c>
      <c r="H2102" s="229">
        <v>820</v>
      </c>
      <c r="I2102" s="202"/>
      <c r="J2102" s="202"/>
      <c r="K2102" s="71" t="s">
        <v>2526</v>
      </c>
      <c r="L2102" s="75" t="s">
        <v>2536</v>
      </c>
      <c r="M2102" s="75" t="s">
        <v>2386</v>
      </c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  <c r="BK2102" s="4"/>
      <c r="BL2102" s="4"/>
      <c r="BM2102" s="4"/>
      <c r="BN2102" s="4"/>
      <c r="BO2102" s="4"/>
      <c r="BP2102" s="4"/>
      <c r="BQ2102" s="4"/>
      <c r="BR2102" s="4"/>
      <c r="BS2102" s="4"/>
      <c r="BT2102" s="4"/>
      <c r="BU2102" s="4"/>
      <c r="BV2102" s="4"/>
      <c r="BW2102" s="4"/>
      <c r="BX2102" s="4"/>
      <c r="BY2102" s="4"/>
      <c r="BZ2102" s="4"/>
      <c r="CA2102" s="4"/>
      <c r="CB2102" s="4"/>
      <c r="CC2102" s="4"/>
      <c r="CD2102" s="4"/>
      <c r="CE2102" s="4"/>
      <c r="CF2102" s="4"/>
      <c r="CG2102" s="4"/>
      <c r="CH2102" s="4"/>
      <c r="CI2102" s="4"/>
      <c r="CJ2102" s="4"/>
      <c r="CK2102" s="4"/>
      <c r="CL2102" s="4"/>
      <c r="CM2102" s="4"/>
      <c r="CN2102" s="4"/>
      <c r="CO2102" s="4"/>
      <c r="CP2102" s="4"/>
      <c r="CQ2102" s="4"/>
      <c r="CR2102" s="4"/>
      <c r="CS2102" s="4"/>
    </row>
    <row r="2103" spans="1:97" ht="59.25" customHeight="1">
      <c r="A2103" s="71">
        <v>31</v>
      </c>
      <c r="B2103" s="71"/>
      <c r="C2103" s="72" t="s">
        <v>2533</v>
      </c>
      <c r="D2103" s="75" t="s">
        <v>2522</v>
      </c>
      <c r="E2103" s="75" t="s">
        <v>2537</v>
      </c>
      <c r="F2103" s="79" t="s">
        <v>2538</v>
      </c>
      <c r="G2103" s="79" t="s">
        <v>2539</v>
      </c>
      <c r="H2103" s="229">
        <v>5200</v>
      </c>
      <c r="I2103" s="202"/>
      <c r="J2103" s="202"/>
      <c r="K2103" s="71" t="s">
        <v>2526</v>
      </c>
      <c r="L2103" s="75" t="s">
        <v>2540</v>
      </c>
      <c r="M2103" s="75" t="s">
        <v>2386</v>
      </c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  <c r="BK2103" s="4"/>
      <c r="BL2103" s="4"/>
      <c r="BM2103" s="4"/>
      <c r="BN2103" s="4"/>
      <c r="BO2103" s="4"/>
      <c r="BP2103" s="4"/>
      <c r="BQ2103" s="4"/>
      <c r="BR2103" s="4"/>
      <c r="BS2103" s="4"/>
      <c r="BT2103" s="4"/>
      <c r="BU2103" s="4"/>
      <c r="BV2103" s="4"/>
      <c r="BW2103" s="4"/>
      <c r="BX2103" s="4"/>
      <c r="BY2103" s="4"/>
      <c r="BZ2103" s="4"/>
      <c r="CA2103" s="4"/>
      <c r="CB2103" s="4"/>
      <c r="CC2103" s="4"/>
      <c r="CD2103" s="4"/>
      <c r="CE2103" s="4"/>
      <c r="CF2103" s="4"/>
      <c r="CG2103" s="4"/>
      <c r="CH2103" s="4"/>
      <c r="CI2103" s="4"/>
      <c r="CJ2103" s="4"/>
      <c r="CK2103" s="4"/>
      <c r="CL2103" s="4"/>
      <c r="CM2103" s="4"/>
      <c r="CN2103" s="4"/>
      <c r="CO2103" s="4"/>
      <c r="CP2103" s="4"/>
      <c r="CQ2103" s="4"/>
      <c r="CR2103" s="4"/>
      <c r="CS2103" s="4"/>
    </row>
    <row r="2104" spans="1:97" ht="49.5" customHeight="1">
      <c r="A2104" s="71">
        <v>32</v>
      </c>
      <c r="B2104" s="71"/>
      <c r="C2104" s="72" t="s">
        <v>2541</v>
      </c>
      <c r="D2104" s="75" t="s">
        <v>2522</v>
      </c>
      <c r="E2104" s="75" t="s">
        <v>2542</v>
      </c>
      <c r="F2104" s="79" t="s">
        <v>2543</v>
      </c>
      <c r="G2104" s="79" t="s">
        <v>2432</v>
      </c>
      <c r="H2104" s="229">
        <v>200</v>
      </c>
      <c r="I2104" s="202"/>
      <c r="J2104" s="202"/>
      <c r="K2104" s="71" t="s">
        <v>2526</v>
      </c>
      <c r="L2104" s="75" t="s">
        <v>2544</v>
      </c>
      <c r="M2104" s="75" t="s">
        <v>2386</v>
      </c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  <c r="BK2104" s="4"/>
      <c r="BL2104" s="4"/>
      <c r="BM2104" s="4"/>
      <c r="BN2104" s="4"/>
      <c r="BO2104" s="4"/>
      <c r="BP2104" s="4"/>
      <c r="BQ2104" s="4"/>
      <c r="BR2104" s="4"/>
      <c r="BS2104" s="4"/>
      <c r="BT2104" s="4"/>
      <c r="BU2104" s="4"/>
      <c r="BV2104" s="4"/>
      <c r="BW2104" s="4"/>
      <c r="BX2104" s="4"/>
      <c r="BY2104" s="4"/>
      <c r="BZ2104" s="4"/>
      <c r="CA2104" s="4"/>
      <c r="CB2104" s="4"/>
      <c r="CC2104" s="4"/>
      <c r="CD2104" s="4"/>
      <c r="CE2104" s="4"/>
      <c r="CF2104" s="4"/>
      <c r="CG2104" s="4"/>
      <c r="CH2104" s="4"/>
      <c r="CI2104" s="4"/>
      <c r="CJ2104" s="4"/>
      <c r="CK2104" s="4"/>
      <c r="CL2104" s="4"/>
      <c r="CM2104" s="4"/>
      <c r="CN2104" s="4"/>
      <c r="CO2104" s="4"/>
      <c r="CP2104" s="4"/>
      <c r="CQ2104" s="4"/>
      <c r="CR2104" s="4"/>
      <c r="CS2104" s="4"/>
    </row>
    <row r="2105" spans="1:97" ht="49.5" customHeight="1">
      <c r="A2105" s="71">
        <v>33</v>
      </c>
      <c r="B2105" s="71"/>
      <c r="C2105" s="72" t="s">
        <v>2533</v>
      </c>
      <c r="D2105" s="75" t="s">
        <v>2522</v>
      </c>
      <c r="E2105" s="75" t="s">
        <v>2545</v>
      </c>
      <c r="F2105" s="79" t="s">
        <v>2546</v>
      </c>
      <c r="G2105" s="79" t="s">
        <v>2432</v>
      </c>
      <c r="H2105" s="229">
        <v>200</v>
      </c>
      <c r="I2105" s="202"/>
      <c r="J2105" s="202"/>
      <c r="K2105" s="71" t="s">
        <v>2526</v>
      </c>
      <c r="L2105" s="75" t="s">
        <v>2547</v>
      </c>
      <c r="M2105" s="75" t="s">
        <v>2386</v>
      </c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  <c r="BK2105" s="4"/>
      <c r="BL2105" s="4"/>
      <c r="BM2105" s="4"/>
      <c r="BN2105" s="4"/>
      <c r="BO2105" s="4"/>
      <c r="BP2105" s="4"/>
      <c r="BQ2105" s="4"/>
      <c r="BR2105" s="4"/>
      <c r="BS2105" s="4"/>
      <c r="BT2105" s="4"/>
      <c r="BU2105" s="4"/>
      <c r="BV2105" s="4"/>
      <c r="BW2105" s="4"/>
      <c r="BX2105" s="4"/>
      <c r="BY2105" s="4"/>
      <c r="BZ2105" s="4"/>
      <c r="CA2105" s="4"/>
      <c r="CB2105" s="4"/>
      <c r="CC2105" s="4"/>
      <c r="CD2105" s="4"/>
      <c r="CE2105" s="4"/>
      <c r="CF2105" s="4"/>
      <c r="CG2105" s="4"/>
      <c r="CH2105" s="4"/>
      <c r="CI2105" s="4"/>
      <c r="CJ2105" s="4"/>
      <c r="CK2105" s="4"/>
      <c r="CL2105" s="4"/>
      <c r="CM2105" s="4"/>
      <c r="CN2105" s="4"/>
      <c r="CO2105" s="4"/>
      <c r="CP2105" s="4"/>
      <c r="CQ2105" s="4"/>
      <c r="CR2105" s="4"/>
      <c r="CS2105" s="4"/>
    </row>
    <row r="2106" spans="1:97" ht="49.5" customHeight="1">
      <c r="A2106" s="71">
        <v>34</v>
      </c>
      <c r="B2106" s="71"/>
      <c r="C2106" s="72" t="s">
        <v>2548</v>
      </c>
      <c r="D2106" s="75" t="s">
        <v>2549</v>
      </c>
      <c r="E2106" s="75" t="s">
        <v>2550</v>
      </c>
      <c r="F2106" s="79" t="s">
        <v>2551</v>
      </c>
      <c r="G2106" s="79" t="s">
        <v>2383</v>
      </c>
      <c r="H2106" s="229">
        <v>5000</v>
      </c>
      <c r="I2106" s="202"/>
      <c r="J2106" s="202"/>
      <c r="K2106" s="71" t="s">
        <v>2526</v>
      </c>
      <c r="L2106" s="75" t="s">
        <v>2552</v>
      </c>
      <c r="M2106" s="75" t="s">
        <v>2386</v>
      </c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  <c r="BK2106" s="4"/>
      <c r="BL2106" s="4"/>
      <c r="BM2106" s="4"/>
      <c r="BN2106" s="4"/>
      <c r="BO2106" s="4"/>
      <c r="BP2106" s="4"/>
      <c r="BQ2106" s="4"/>
      <c r="BR2106" s="4"/>
      <c r="BS2106" s="4"/>
      <c r="BT2106" s="4"/>
      <c r="BU2106" s="4"/>
      <c r="BV2106" s="4"/>
      <c r="BW2106" s="4"/>
      <c r="BX2106" s="4"/>
      <c r="BY2106" s="4"/>
      <c r="BZ2106" s="4"/>
      <c r="CA2106" s="4"/>
      <c r="CB2106" s="4"/>
      <c r="CC2106" s="4"/>
      <c r="CD2106" s="4"/>
      <c r="CE2106" s="4"/>
      <c r="CF2106" s="4"/>
      <c r="CG2106" s="4"/>
      <c r="CH2106" s="4"/>
      <c r="CI2106" s="4"/>
      <c r="CJ2106" s="4"/>
      <c r="CK2106" s="4"/>
      <c r="CL2106" s="4"/>
      <c r="CM2106" s="4"/>
      <c r="CN2106" s="4"/>
      <c r="CO2106" s="4"/>
      <c r="CP2106" s="4"/>
      <c r="CQ2106" s="4"/>
      <c r="CR2106" s="4"/>
      <c r="CS2106" s="4"/>
    </row>
    <row r="2107" spans="1:97" ht="49.5" customHeight="1">
      <c r="A2107" s="71">
        <v>35</v>
      </c>
      <c r="B2107" s="71"/>
      <c r="C2107" s="72" t="s">
        <v>2553</v>
      </c>
      <c r="D2107" s="75" t="s">
        <v>2554</v>
      </c>
      <c r="E2107" s="75" t="s">
        <v>2555</v>
      </c>
      <c r="F2107" s="79" t="s">
        <v>2556</v>
      </c>
      <c r="G2107" s="79" t="s">
        <v>2557</v>
      </c>
      <c r="H2107" s="229">
        <v>10200</v>
      </c>
      <c r="I2107" s="202"/>
      <c r="J2107" s="202"/>
      <c r="K2107" s="76">
        <v>42288</v>
      </c>
      <c r="L2107" s="75" t="s">
        <v>2558</v>
      </c>
      <c r="M2107" s="75" t="s">
        <v>2559</v>
      </c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  <c r="BK2107" s="4"/>
      <c r="BL2107" s="4"/>
      <c r="BM2107" s="4"/>
      <c r="BN2107" s="4"/>
      <c r="BO2107" s="4"/>
      <c r="BP2107" s="4"/>
      <c r="BQ2107" s="4"/>
      <c r="BR2107" s="4"/>
      <c r="BS2107" s="4"/>
      <c r="BT2107" s="4"/>
      <c r="BU2107" s="4"/>
      <c r="BV2107" s="4"/>
      <c r="BW2107" s="4"/>
      <c r="BX2107" s="4"/>
      <c r="BY2107" s="4"/>
      <c r="BZ2107" s="4"/>
      <c r="CA2107" s="4"/>
      <c r="CB2107" s="4"/>
      <c r="CC2107" s="4"/>
      <c r="CD2107" s="4"/>
      <c r="CE2107" s="4"/>
      <c r="CF2107" s="4"/>
      <c r="CG2107" s="4"/>
      <c r="CH2107" s="4"/>
      <c r="CI2107" s="4"/>
      <c r="CJ2107" s="4"/>
      <c r="CK2107" s="4"/>
      <c r="CL2107" s="4"/>
      <c r="CM2107" s="4"/>
      <c r="CN2107" s="4"/>
      <c r="CO2107" s="4"/>
      <c r="CP2107" s="4"/>
      <c r="CQ2107" s="4"/>
      <c r="CR2107" s="4"/>
      <c r="CS2107" s="4"/>
    </row>
    <row r="2108" spans="1:97" ht="49.5" customHeight="1">
      <c r="A2108" s="71">
        <v>36</v>
      </c>
      <c r="B2108" s="71"/>
      <c r="C2108" s="72" t="s">
        <v>2560</v>
      </c>
      <c r="D2108" s="75" t="s">
        <v>2561</v>
      </c>
      <c r="E2108" s="75" t="s">
        <v>2562</v>
      </c>
      <c r="F2108" s="79" t="s">
        <v>4479</v>
      </c>
      <c r="G2108" s="79" t="s">
        <v>2383</v>
      </c>
      <c r="H2108" s="229">
        <v>20000</v>
      </c>
      <c r="I2108" s="202"/>
      <c r="J2108" s="202"/>
      <c r="K2108" s="76">
        <v>42288</v>
      </c>
      <c r="L2108" s="75" t="s">
        <v>4480</v>
      </c>
      <c r="M2108" s="75" t="s">
        <v>2559</v>
      </c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  <c r="BK2108" s="4"/>
      <c r="BL2108" s="4"/>
      <c r="BM2108" s="4"/>
      <c r="BN2108" s="4"/>
      <c r="BO2108" s="4"/>
      <c r="BP2108" s="4"/>
      <c r="BQ2108" s="4"/>
      <c r="BR2108" s="4"/>
      <c r="BS2108" s="4"/>
      <c r="BT2108" s="4"/>
      <c r="BU2108" s="4"/>
      <c r="BV2108" s="4"/>
      <c r="BW2108" s="4"/>
      <c r="BX2108" s="4"/>
      <c r="BY2108" s="4"/>
      <c r="BZ2108" s="4"/>
      <c r="CA2108" s="4"/>
      <c r="CB2108" s="4"/>
      <c r="CC2108" s="4"/>
      <c r="CD2108" s="4"/>
      <c r="CE2108" s="4"/>
      <c r="CF2108" s="4"/>
      <c r="CG2108" s="4"/>
      <c r="CH2108" s="4"/>
      <c r="CI2108" s="4"/>
      <c r="CJ2108" s="4"/>
      <c r="CK2108" s="4"/>
      <c r="CL2108" s="4"/>
      <c r="CM2108" s="4"/>
      <c r="CN2108" s="4"/>
      <c r="CO2108" s="4"/>
      <c r="CP2108" s="4"/>
      <c r="CQ2108" s="4"/>
      <c r="CR2108" s="4"/>
      <c r="CS2108" s="4"/>
    </row>
    <row r="2109" spans="1:97" ht="49.5" customHeight="1">
      <c r="A2109" s="71">
        <v>37</v>
      </c>
      <c r="B2109" s="71"/>
      <c r="C2109" s="72" t="s">
        <v>4481</v>
      </c>
      <c r="D2109" s="75" t="s">
        <v>4482</v>
      </c>
      <c r="E2109" s="75" t="s">
        <v>4483</v>
      </c>
      <c r="F2109" s="79" t="s">
        <v>4484</v>
      </c>
      <c r="G2109" s="79" t="s">
        <v>4485</v>
      </c>
      <c r="H2109" s="229">
        <v>20860</v>
      </c>
      <c r="I2109" s="202"/>
      <c r="J2109" s="202"/>
      <c r="K2109" s="76">
        <v>42288</v>
      </c>
      <c r="L2109" s="75" t="s">
        <v>4486</v>
      </c>
      <c r="M2109" s="75" t="s">
        <v>2559</v>
      </c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  <c r="BK2109" s="4"/>
      <c r="BL2109" s="4"/>
      <c r="BM2109" s="4"/>
      <c r="BN2109" s="4"/>
      <c r="BO2109" s="4"/>
      <c r="BP2109" s="4"/>
      <c r="BQ2109" s="4"/>
      <c r="BR2109" s="4"/>
      <c r="BS2109" s="4"/>
      <c r="BT2109" s="4"/>
      <c r="BU2109" s="4"/>
      <c r="BV2109" s="4"/>
      <c r="BW2109" s="4"/>
      <c r="BX2109" s="4"/>
      <c r="BY2109" s="4"/>
      <c r="BZ2109" s="4"/>
      <c r="CA2109" s="4"/>
      <c r="CB2109" s="4"/>
      <c r="CC2109" s="4"/>
      <c r="CD2109" s="4"/>
      <c r="CE2109" s="4"/>
      <c r="CF2109" s="4"/>
      <c r="CG2109" s="4"/>
      <c r="CH2109" s="4"/>
      <c r="CI2109" s="4"/>
      <c r="CJ2109" s="4"/>
      <c r="CK2109" s="4"/>
      <c r="CL2109" s="4"/>
      <c r="CM2109" s="4"/>
      <c r="CN2109" s="4"/>
      <c r="CO2109" s="4"/>
      <c r="CP2109" s="4"/>
      <c r="CQ2109" s="4"/>
      <c r="CR2109" s="4"/>
      <c r="CS2109" s="4"/>
    </row>
    <row r="2110" spans="1:97" ht="49.5" customHeight="1">
      <c r="A2110" s="71">
        <v>38</v>
      </c>
      <c r="B2110" s="71"/>
      <c r="C2110" s="72" t="s">
        <v>4487</v>
      </c>
      <c r="D2110" s="75" t="s">
        <v>4488</v>
      </c>
      <c r="E2110" s="75" t="s">
        <v>4489</v>
      </c>
      <c r="F2110" s="79" t="s">
        <v>4490</v>
      </c>
      <c r="G2110" s="79" t="s">
        <v>2383</v>
      </c>
      <c r="H2110" s="229">
        <v>9663</v>
      </c>
      <c r="I2110" s="202"/>
      <c r="J2110" s="202"/>
      <c r="K2110" s="76">
        <v>42319</v>
      </c>
      <c r="L2110" s="75" t="s">
        <v>4491</v>
      </c>
      <c r="M2110" s="75" t="s">
        <v>2559</v>
      </c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  <c r="BK2110" s="4"/>
      <c r="BL2110" s="4"/>
      <c r="BM2110" s="4"/>
      <c r="BN2110" s="4"/>
      <c r="BO2110" s="4"/>
      <c r="BP2110" s="4"/>
      <c r="BQ2110" s="4"/>
      <c r="BR2110" s="4"/>
      <c r="BS2110" s="4"/>
      <c r="BT2110" s="4"/>
      <c r="BU2110" s="4"/>
      <c r="BV2110" s="4"/>
      <c r="BW2110" s="4"/>
      <c r="BX2110" s="4"/>
      <c r="BY2110" s="4"/>
      <c r="BZ2110" s="4"/>
      <c r="CA2110" s="4"/>
      <c r="CB2110" s="4"/>
      <c r="CC2110" s="4"/>
      <c r="CD2110" s="4"/>
      <c r="CE2110" s="4"/>
      <c r="CF2110" s="4"/>
      <c r="CG2110" s="4"/>
      <c r="CH2110" s="4"/>
      <c r="CI2110" s="4"/>
      <c r="CJ2110" s="4"/>
      <c r="CK2110" s="4"/>
      <c r="CL2110" s="4"/>
      <c r="CM2110" s="4"/>
      <c r="CN2110" s="4"/>
      <c r="CO2110" s="4"/>
      <c r="CP2110" s="4"/>
      <c r="CQ2110" s="4"/>
      <c r="CR2110" s="4"/>
      <c r="CS2110" s="4"/>
    </row>
    <row r="2111" spans="1:97" ht="49.5" customHeight="1">
      <c r="A2111" s="71">
        <v>39</v>
      </c>
      <c r="B2111" s="71"/>
      <c r="C2111" s="72" t="s">
        <v>4492</v>
      </c>
      <c r="D2111" s="75" t="s">
        <v>4493</v>
      </c>
      <c r="E2111" s="75" t="s">
        <v>4494</v>
      </c>
      <c r="F2111" s="79" t="s">
        <v>4495</v>
      </c>
      <c r="G2111" s="79" t="s">
        <v>2432</v>
      </c>
      <c r="H2111" s="229">
        <v>200</v>
      </c>
      <c r="I2111" s="202"/>
      <c r="J2111" s="202"/>
      <c r="K2111" s="76">
        <v>42319</v>
      </c>
      <c r="L2111" s="75" t="s">
        <v>4496</v>
      </c>
      <c r="M2111" s="75" t="s">
        <v>2559</v>
      </c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  <c r="BK2111" s="4"/>
      <c r="BL2111" s="4"/>
      <c r="BM2111" s="4"/>
      <c r="BN2111" s="4"/>
      <c r="BO2111" s="4"/>
      <c r="BP2111" s="4"/>
      <c r="BQ2111" s="4"/>
      <c r="BR2111" s="4"/>
      <c r="BS2111" s="4"/>
      <c r="BT2111" s="4"/>
      <c r="BU2111" s="4"/>
      <c r="BV2111" s="4"/>
      <c r="BW2111" s="4"/>
      <c r="BX2111" s="4"/>
      <c r="BY2111" s="4"/>
      <c r="BZ2111" s="4"/>
      <c r="CA2111" s="4"/>
      <c r="CB2111" s="4"/>
      <c r="CC2111" s="4"/>
      <c r="CD2111" s="4"/>
      <c r="CE2111" s="4"/>
      <c r="CF2111" s="4"/>
      <c r="CG2111" s="4"/>
      <c r="CH2111" s="4"/>
      <c r="CI2111" s="4"/>
      <c r="CJ2111" s="4"/>
      <c r="CK2111" s="4"/>
      <c r="CL2111" s="4"/>
      <c r="CM2111" s="4"/>
      <c r="CN2111" s="4"/>
      <c r="CO2111" s="4"/>
      <c r="CP2111" s="4"/>
      <c r="CQ2111" s="4"/>
      <c r="CR2111" s="4"/>
      <c r="CS2111" s="4"/>
    </row>
    <row r="2112" spans="1:97" ht="54.75" customHeight="1">
      <c r="A2112" s="71">
        <v>40</v>
      </c>
      <c r="B2112" s="71"/>
      <c r="C2112" s="72" t="s">
        <v>4497</v>
      </c>
      <c r="D2112" s="75" t="s">
        <v>4498</v>
      </c>
      <c r="E2112" s="75" t="s">
        <v>4499</v>
      </c>
      <c r="F2112" s="79" t="s">
        <v>4500</v>
      </c>
      <c r="G2112" s="79" t="s">
        <v>2432</v>
      </c>
      <c r="H2112" s="229">
        <v>200</v>
      </c>
      <c r="I2112" s="202"/>
      <c r="J2112" s="202"/>
      <c r="K2112" s="76">
        <v>42319</v>
      </c>
      <c r="L2112" s="75" t="s">
        <v>4501</v>
      </c>
      <c r="M2112" s="75" t="s">
        <v>2559</v>
      </c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  <c r="BK2112" s="4"/>
      <c r="BL2112" s="4"/>
      <c r="BM2112" s="4"/>
      <c r="BN2112" s="4"/>
      <c r="BO2112" s="4"/>
      <c r="BP2112" s="4"/>
      <c r="BQ2112" s="4"/>
      <c r="BR2112" s="4"/>
      <c r="BS2112" s="4"/>
      <c r="BT2112" s="4"/>
      <c r="BU2112" s="4"/>
      <c r="BV2112" s="4"/>
      <c r="BW2112" s="4"/>
      <c r="BX2112" s="4"/>
      <c r="BY2112" s="4"/>
      <c r="BZ2112" s="4"/>
      <c r="CA2112" s="4"/>
      <c r="CB2112" s="4"/>
      <c r="CC2112" s="4"/>
      <c r="CD2112" s="4"/>
      <c r="CE2112" s="4"/>
      <c r="CF2112" s="4"/>
      <c r="CG2112" s="4"/>
      <c r="CH2112" s="4"/>
      <c r="CI2112" s="4"/>
      <c r="CJ2112" s="4"/>
      <c r="CK2112" s="4"/>
      <c r="CL2112" s="4"/>
      <c r="CM2112" s="4"/>
      <c r="CN2112" s="4"/>
      <c r="CO2112" s="4"/>
      <c r="CP2112" s="4"/>
      <c r="CQ2112" s="4"/>
      <c r="CR2112" s="4"/>
      <c r="CS2112" s="4"/>
    </row>
    <row r="2113" spans="1:97" ht="49.5" customHeight="1">
      <c r="A2113" s="71">
        <v>41</v>
      </c>
      <c r="B2113" s="71"/>
      <c r="C2113" s="72" t="s">
        <v>4502</v>
      </c>
      <c r="D2113" s="75" t="s">
        <v>4503</v>
      </c>
      <c r="E2113" s="75" t="s">
        <v>4504</v>
      </c>
      <c r="F2113" s="79" t="s">
        <v>4505</v>
      </c>
      <c r="G2113" s="79" t="s">
        <v>2400</v>
      </c>
      <c r="H2113" s="229">
        <v>5000</v>
      </c>
      <c r="I2113" s="202"/>
      <c r="J2113" s="202"/>
      <c r="K2113" s="76">
        <v>42319</v>
      </c>
      <c r="L2113" s="75" t="s">
        <v>4506</v>
      </c>
      <c r="M2113" s="75" t="s">
        <v>2559</v>
      </c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  <c r="BK2113" s="4"/>
      <c r="BL2113" s="4"/>
      <c r="BM2113" s="4"/>
      <c r="BN2113" s="4"/>
      <c r="BO2113" s="4"/>
      <c r="BP2113" s="4"/>
      <c r="BQ2113" s="4"/>
      <c r="BR2113" s="4"/>
      <c r="BS2113" s="4"/>
      <c r="BT2113" s="4"/>
      <c r="BU2113" s="4"/>
      <c r="BV2113" s="4"/>
      <c r="BW2113" s="4"/>
      <c r="BX2113" s="4"/>
      <c r="BY2113" s="4"/>
      <c r="BZ2113" s="4"/>
      <c r="CA2113" s="4"/>
      <c r="CB2113" s="4"/>
      <c r="CC2113" s="4"/>
      <c r="CD2113" s="4"/>
      <c r="CE2113" s="4"/>
      <c r="CF2113" s="4"/>
      <c r="CG2113" s="4"/>
      <c r="CH2113" s="4"/>
      <c r="CI2113" s="4"/>
      <c r="CJ2113" s="4"/>
      <c r="CK2113" s="4"/>
      <c r="CL2113" s="4"/>
      <c r="CM2113" s="4"/>
      <c r="CN2113" s="4"/>
      <c r="CO2113" s="4"/>
      <c r="CP2113" s="4"/>
      <c r="CQ2113" s="4"/>
      <c r="CR2113" s="4"/>
      <c r="CS2113" s="4"/>
    </row>
    <row r="2114" spans="1:97" ht="49.5" customHeight="1">
      <c r="A2114" s="71">
        <v>42</v>
      </c>
      <c r="B2114" s="71"/>
      <c r="C2114" s="72" t="s">
        <v>4507</v>
      </c>
      <c r="D2114" s="75" t="s">
        <v>4508</v>
      </c>
      <c r="E2114" s="75" t="s">
        <v>4509</v>
      </c>
      <c r="F2114" s="79" t="s">
        <v>4510</v>
      </c>
      <c r="G2114" s="79" t="s">
        <v>2406</v>
      </c>
      <c r="H2114" s="229">
        <v>650</v>
      </c>
      <c r="I2114" s="202"/>
      <c r="J2114" s="202"/>
      <c r="K2114" s="76">
        <v>42319</v>
      </c>
      <c r="L2114" s="75" t="s">
        <v>4511</v>
      </c>
      <c r="M2114" s="75" t="s">
        <v>2559</v>
      </c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  <c r="BK2114" s="4"/>
      <c r="BL2114" s="4"/>
      <c r="BM2114" s="4"/>
      <c r="BN2114" s="4"/>
      <c r="BO2114" s="4"/>
      <c r="BP2114" s="4"/>
      <c r="BQ2114" s="4"/>
      <c r="BR2114" s="4"/>
      <c r="BS2114" s="4"/>
      <c r="BT2114" s="4"/>
      <c r="BU2114" s="4"/>
      <c r="BV2114" s="4"/>
      <c r="BW2114" s="4"/>
      <c r="BX2114" s="4"/>
      <c r="BY2114" s="4"/>
      <c r="BZ2114" s="4"/>
      <c r="CA2114" s="4"/>
      <c r="CB2114" s="4"/>
      <c r="CC2114" s="4"/>
      <c r="CD2114" s="4"/>
      <c r="CE2114" s="4"/>
      <c r="CF2114" s="4"/>
      <c r="CG2114" s="4"/>
      <c r="CH2114" s="4"/>
      <c r="CI2114" s="4"/>
      <c r="CJ2114" s="4"/>
      <c r="CK2114" s="4"/>
      <c r="CL2114" s="4"/>
      <c r="CM2114" s="4"/>
      <c r="CN2114" s="4"/>
      <c r="CO2114" s="4"/>
      <c r="CP2114" s="4"/>
      <c r="CQ2114" s="4"/>
      <c r="CR2114" s="4"/>
      <c r="CS2114" s="4"/>
    </row>
    <row r="2115" spans="1:97" ht="49.5" customHeight="1">
      <c r="A2115" s="71">
        <v>43</v>
      </c>
      <c r="B2115" s="71"/>
      <c r="C2115" s="72" t="s">
        <v>4512</v>
      </c>
      <c r="D2115" s="75" t="s">
        <v>4513</v>
      </c>
      <c r="E2115" s="75" t="s">
        <v>4514</v>
      </c>
      <c r="F2115" s="79" t="s">
        <v>4515</v>
      </c>
      <c r="G2115" s="79" t="s">
        <v>2400</v>
      </c>
      <c r="H2115" s="229">
        <v>3500</v>
      </c>
      <c r="I2115" s="202"/>
      <c r="J2115" s="202"/>
      <c r="K2115" s="76">
        <v>42319</v>
      </c>
      <c r="L2115" s="75" t="s">
        <v>4516</v>
      </c>
      <c r="M2115" s="75" t="s">
        <v>2559</v>
      </c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  <c r="BK2115" s="4"/>
      <c r="BL2115" s="4"/>
      <c r="BM2115" s="4"/>
      <c r="BN2115" s="4"/>
      <c r="BO2115" s="4"/>
      <c r="BP2115" s="4"/>
      <c r="BQ2115" s="4"/>
      <c r="BR2115" s="4"/>
      <c r="BS2115" s="4"/>
      <c r="BT2115" s="4"/>
      <c r="BU2115" s="4"/>
      <c r="BV2115" s="4"/>
      <c r="BW2115" s="4"/>
      <c r="BX2115" s="4"/>
      <c r="BY2115" s="4"/>
      <c r="BZ2115" s="4"/>
      <c r="CA2115" s="4"/>
      <c r="CB2115" s="4"/>
      <c r="CC2115" s="4"/>
      <c r="CD2115" s="4"/>
      <c r="CE2115" s="4"/>
      <c r="CF2115" s="4"/>
      <c r="CG2115" s="4"/>
      <c r="CH2115" s="4"/>
      <c r="CI2115" s="4"/>
      <c r="CJ2115" s="4"/>
      <c r="CK2115" s="4"/>
      <c r="CL2115" s="4"/>
      <c r="CM2115" s="4"/>
      <c r="CN2115" s="4"/>
      <c r="CO2115" s="4"/>
      <c r="CP2115" s="4"/>
      <c r="CQ2115" s="4"/>
      <c r="CR2115" s="4"/>
      <c r="CS2115" s="4"/>
    </row>
    <row r="2116" spans="1:97" ht="49.5" customHeight="1">
      <c r="A2116" s="71">
        <v>44</v>
      </c>
      <c r="B2116" s="71"/>
      <c r="C2116" s="72" t="s">
        <v>4517</v>
      </c>
      <c r="D2116" s="75" t="s">
        <v>4518</v>
      </c>
      <c r="E2116" s="75" t="s">
        <v>4519</v>
      </c>
      <c r="F2116" s="79" t="s">
        <v>4520</v>
      </c>
      <c r="G2116" s="79" t="s">
        <v>2406</v>
      </c>
      <c r="H2116" s="229">
        <v>1315</v>
      </c>
      <c r="I2116" s="202"/>
      <c r="J2116" s="202"/>
      <c r="K2116" s="76">
        <v>42319</v>
      </c>
      <c r="L2116" s="75" t="s">
        <v>4521</v>
      </c>
      <c r="M2116" s="75" t="s">
        <v>2559</v>
      </c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  <c r="BK2116" s="4"/>
      <c r="BL2116" s="4"/>
      <c r="BM2116" s="4"/>
      <c r="BN2116" s="4"/>
      <c r="BO2116" s="4"/>
      <c r="BP2116" s="4"/>
      <c r="BQ2116" s="4"/>
      <c r="BR2116" s="4"/>
      <c r="BS2116" s="4"/>
      <c r="BT2116" s="4"/>
      <c r="BU2116" s="4"/>
      <c r="BV2116" s="4"/>
      <c r="BW2116" s="4"/>
      <c r="BX2116" s="4"/>
      <c r="BY2116" s="4"/>
      <c r="BZ2116" s="4"/>
      <c r="CA2116" s="4"/>
      <c r="CB2116" s="4"/>
      <c r="CC2116" s="4"/>
      <c r="CD2116" s="4"/>
      <c r="CE2116" s="4"/>
      <c r="CF2116" s="4"/>
      <c r="CG2116" s="4"/>
      <c r="CH2116" s="4"/>
      <c r="CI2116" s="4"/>
      <c r="CJ2116" s="4"/>
      <c r="CK2116" s="4"/>
      <c r="CL2116" s="4"/>
      <c r="CM2116" s="4"/>
      <c r="CN2116" s="4"/>
      <c r="CO2116" s="4"/>
      <c r="CP2116" s="4"/>
      <c r="CQ2116" s="4"/>
      <c r="CR2116" s="4"/>
      <c r="CS2116" s="4"/>
    </row>
    <row r="2117" spans="1:97" ht="49.5" customHeight="1">
      <c r="A2117" s="71">
        <v>45</v>
      </c>
      <c r="B2117" s="71"/>
      <c r="C2117" s="72" t="s">
        <v>4522</v>
      </c>
      <c r="D2117" s="75" t="s">
        <v>4523</v>
      </c>
      <c r="E2117" s="75" t="s">
        <v>4524</v>
      </c>
      <c r="F2117" s="79" t="s">
        <v>4525</v>
      </c>
      <c r="G2117" s="79" t="s">
        <v>4526</v>
      </c>
      <c r="H2117" s="229">
        <v>400</v>
      </c>
      <c r="I2117" s="202"/>
      <c r="J2117" s="202"/>
      <c r="K2117" s="71" t="s">
        <v>4527</v>
      </c>
      <c r="L2117" s="75" t="s">
        <v>4528</v>
      </c>
      <c r="M2117" s="75" t="s">
        <v>2372</v>
      </c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  <c r="BK2117" s="4"/>
      <c r="BL2117" s="4"/>
      <c r="BM2117" s="4"/>
      <c r="BN2117" s="4"/>
      <c r="BO2117" s="4"/>
      <c r="BP2117" s="4"/>
      <c r="BQ2117" s="4"/>
      <c r="BR2117" s="4"/>
      <c r="BS2117" s="4"/>
      <c r="BT2117" s="4"/>
      <c r="BU2117" s="4"/>
      <c r="BV2117" s="4"/>
      <c r="BW2117" s="4"/>
      <c r="BX2117" s="4"/>
      <c r="BY2117" s="4"/>
      <c r="BZ2117" s="4"/>
      <c r="CA2117" s="4"/>
      <c r="CB2117" s="4"/>
      <c r="CC2117" s="4"/>
      <c r="CD2117" s="4"/>
      <c r="CE2117" s="4"/>
      <c r="CF2117" s="4"/>
      <c r="CG2117" s="4"/>
      <c r="CH2117" s="4"/>
      <c r="CI2117" s="4"/>
      <c r="CJ2117" s="4"/>
      <c r="CK2117" s="4"/>
      <c r="CL2117" s="4"/>
      <c r="CM2117" s="4"/>
      <c r="CN2117" s="4"/>
      <c r="CO2117" s="4"/>
      <c r="CP2117" s="4"/>
      <c r="CQ2117" s="4"/>
      <c r="CR2117" s="4"/>
      <c r="CS2117" s="4"/>
    </row>
    <row r="2118" spans="1:97" ht="49.5" customHeight="1">
      <c r="A2118" s="71">
        <v>46</v>
      </c>
      <c r="B2118" s="71"/>
      <c r="C2118" s="72" t="s">
        <v>4529</v>
      </c>
      <c r="D2118" s="75" t="s">
        <v>4530</v>
      </c>
      <c r="E2118" s="75" t="s">
        <v>4531</v>
      </c>
      <c r="F2118" s="79" t="s">
        <v>4532</v>
      </c>
      <c r="G2118" s="79" t="s">
        <v>2442</v>
      </c>
      <c r="H2118" s="229">
        <v>2000</v>
      </c>
      <c r="I2118" s="202"/>
      <c r="J2118" s="202"/>
      <c r="K2118" s="71" t="s">
        <v>4527</v>
      </c>
      <c r="L2118" s="75" t="s">
        <v>4533</v>
      </c>
      <c r="M2118" s="75" t="s">
        <v>2372</v>
      </c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  <c r="BK2118" s="4"/>
      <c r="BL2118" s="4"/>
      <c r="BM2118" s="4"/>
      <c r="BN2118" s="4"/>
      <c r="BO2118" s="4"/>
      <c r="BP2118" s="4"/>
      <c r="BQ2118" s="4"/>
      <c r="BR2118" s="4"/>
      <c r="BS2118" s="4"/>
      <c r="BT2118" s="4"/>
      <c r="BU2118" s="4"/>
      <c r="BV2118" s="4"/>
      <c r="BW2118" s="4"/>
      <c r="BX2118" s="4"/>
      <c r="BY2118" s="4"/>
      <c r="BZ2118" s="4"/>
      <c r="CA2118" s="4"/>
      <c r="CB2118" s="4"/>
      <c r="CC2118" s="4"/>
      <c r="CD2118" s="4"/>
      <c r="CE2118" s="4"/>
      <c r="CF2118" s="4"/>
      <c r="CG2118" s="4"/>
      <c r="CH2118" s="4"/>
      <c r="CI2118" s="4"/>
      <c r="CJ2118" s="4"/>
      <c r="CK2118" s="4"/>
      <c r="CL2118" s="4"/>
      <c r="CM2118" s="4"/>
      <c r="CN2118" s="4"/>
      <c r="CO2118" s="4"/>
      <c r="CP2118" s="4"/>
      <c r="CQ2118" s="4"/>
      <c r="CR2118" s="4"/>
      <c r="CS2118" s="4"/>
    </row>
    <row r="2119" spans="1:97" ht="49.5" customHeight="1">
      <c r="A2119" s="71">
        <v>47</v>
      </c>
      <c r="B2119" s="71"/>
      <c r="C2119" s="72" t="s">
        <v>4534</v>
      </c>
      <c r="D2119" s="75" t="s">
        <v>4523</v>
      </c>
      <c r="E2119" s="75" t="s">
        <v>4535</v>
      </c>
      <c r="F2119" s="79" t="s">
        <v>4536</v>
      </c>
      <c r="G2119" s="79" t="s">
        <v>2453</v>
      </c>
      <c r="H2119" s="229">
        <v>2200</v>
      </c>
      <c r="I2119" s="202"/>
      <c r="J2119" s="202"/>
      <c r="K2119" s="71" t="s">
        <v>4527</v>
      </c>
      <c r="L2119" s="75" t="s">
        <v>4537</v>
      </c>
      <c r="M2119" s="75" t="s">
        <v>2372</v>
      </c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  <c r="BK2119" s="4"/>
      <c r="BL2119" s="4"/>
      <c r="BM2119" s="4"/>
      <c r="BN2119" s="4"/>
      <c r="BO2119" s="4"/>
      <c r="BP2119" s="4"/>
      <c r="BQ2119" s="4"/>
      <c r="BR2119" s="4"/>
      <c r="BS2119" s="4"/>
      <c r="BT2119" s="4"/>
      <c r="BU2119" s="4"/>
      <c r="BV2119" s="4"/>
      <c r="BW2119" s="4"/>
      <c r="BX2119" s="4"/>
      <c r="BY2119" s="4"/>
      <c r="BZ2119" s="4"/>
      <c r="CA2119" s="4"/>
      <c r="CB2119" s="4"/>
      <c r="CC2119" s="4"/>
      <c r="CD2119" s="4"/>
      <c r="CE2119" s="4"/>
      <c r="CF2119" s="4"/>
      <c r="CG2119" s="4"/>
      <c r="CH2119" s="4"/>
      <c r="CI2119" s="4"/>
      <c r="CJ2119" s="4"/>
      <c r="CK2119" s="4"/>
      <c r="CL2119" s="4"/>
      <c r="CM2119" s="4"/>
      <c r="CN2119" s="4"/>
      <c r="CO2119" s="4"/>
      <c r="CP2119" s="4"/>
      <c r="CQ2119" s="4"/>
      <c r="CR2119" s="4"/>
      <c r="CS2119" s="4"/>
    </row>
    <row r="2120" spans="1:97" ht="49.5" customHeight="1">
      <c r="A2120" s="71">
        <v>48</v>
      </c>
      <c r="B2120" s="71"/>
      <c r="C2120" s="72" t="s">
        <v>4538</v>
      </c>
      <c r="D2120" s="75" t="s">
        <v>4539</v>
      </c>
      <c r="E2120" s="75" t="s">
        <v>4531</v>
      </c>
      <c r="F2120" s="79" t="s">
        <v>4540</v>
      </c>
      <c r="G2120" s="79" t="s">
        <v>2442</v>
      </c>
      <c r="H2120" s="229">
        <v>2500</v>
      </c>
      <c r="I2120" s="202"/>
      <c r="J2120" s="202"/>
      <c r="K2120" s="71" t="s">
        <v>4527</v>
      </c>
      <c r="L2120" s="75" t="s">
        <v>4541</v>
      </c>
      <c r="M2120" s="75" t="s">
        <v>2372</v>
      </c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  <c r="BK2120" s="4"/>
      <c r="BL2120" s="4"/>
      <c r="BM2120" s="4"/>
      <c r="BN2120" s="4"/>
      <c r="BO2120" s="4"/>
      <c r="BP2120" s="4"/>
      <c r="BQ2120" s="4"/>
      <c r="BR2120" s="4"/>
      <c r="BS2120" s="4"/>
      <c r="BT2120" s="4"/>
      <c r="BU2120" s="4"/>
      <c r="BV2120" s="4"/>
      <c r="BW2120" s="4"/>
      <c r="BX2120" s="4"/>
      <c r="BY2120" s="4"/>
      <c r="BZ2120" s="4"/>
      <c r="CA2120" s="4"/>
      <c r="CB2120" s="4"/>
      <c r="CC2120" s="4"/>
      <c r="CD2120" s="4"/>
      <c r="CE2120" s="4"/>
      <c r="CF2120" s="4"/>
      <c r="CG2120" s="4"/>
      <c r="CH2120" s="4"/>
      <c r="CI2120" s="4"/>
      <c r="CJ2120" s="4"/>
      <c r="CK2120" s="4"/>
      <c r="CL2120" s="4"/>
      <c r="CM2120" s="4"/>
      <c r="CN2120" s="4"/>
      <c r="CO2120" s="4"/>
      <c r="CP2120" s="4"/>
      <c r="CQ2120" s="4"/>
      <c r="CR2120" s="4"/>
      <c r="CS2120" s="4"/>
    </row>
    <row r="2121" spans="1:97" ht="49.5" customHeight="1">
      <c r="A2121" s="71">
        <v>49</v>
      </c>
      <c r="B2121" s="71"/>
      <c r="C2121" s="72" t="s">
        <v>4542</v>
      </c>
      <c r="D2121" s="75" t="s">
        <v>4543</v>
      </c>
      <c r="E2121" s="75" t="s">
        <v>4544</v>
      </c>
      <c r="F2121" s="79" t="s">
        <v>4545</v>
      </c>
      <c r="G2121" s="79" t="s">
        <v>2432</v>
      </c>
      <c r="H2121" s="229">
        <v>200</v>
      </c>
      <c r="I2121" s="202"/>
      <c r="J2121" s="202"/>
      <c r="K2121" s="71" t="s">
        <v>4527</v>
      </c>
      <c r="L2121" s="75" t="s">
        <v>4546</v>
      </c>
      <c r="M2121" s="75" t="s">
        <v>2372</v>
      </c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  <c r="BK2121" s="4"/>
      <c r="BL2121" s="4"/>
      <c r="BM2121" s="4"/>
      <c r="BN2121" s="4"/>
      <c r="BO2121" s="4"/>
      <c r="BP2121" s="4"/>
      <c r="BQ2121" s="4"/>
      <c r="BR2121" s="4"/>
      <c r="BS2121" s="4"/>
      <c r="BT2121" s="4"/>
      <c r="BU2121" s="4"/>
      <c r="BV2121" s="4"/>
      <c r="BW2121" s="4"/>
      <c r="BX2121" s="4"/>
      <c r="BY2121" s="4"/>
      <c r="BZ2121" s="4"/>
      <c r="CA2121" s="4"/>
      <c r="CB2121" s="4"/>
      <c r="CC2121" s="4"/>
      <c r="CD2121" s="4"/>
      <c r="CE2121" s="4"/>
      <c r="CF2121" s="4"/>
      <c r="CG2121" s="4"/>
      <c r="CH2121" s="4"/>
      <c r="CI2121" s="4"/>
      <c r="CJ2121" s="4"/>
      <c r="CK2121" s="4"/>
      <c r="CL2121" s="4"/>
      <c r="CM2121" s="4"/>
      <c r="CN2121" s="4"/>
      <c r="CO2121" s="4"/>
      <c r="CP2121" s="4"/>
      <c r="CQ2121" s="4"/>
      <c r="CR2121" s="4"/>
      <c r="CS2121" s="4"/>
    </row>
    <row r="2122" spans="1:97" ht="49.5" customHeight="1">
      <c r="A2122" s="71">
        <v>50</v>
      </c>
      <c r="B2122" s="71"/>
      <c r="C2122" s="72" t="s">
        <v>4542</v>
      </c>
      <c r="D2122" s="75" t="s">
        <v>4543</v>
      </c>
      <c r="E2122" s="75" t="s">
        <v>4547</v>
      </c>
      <c r="F2122" s="79" t="s">
        <v>4548</v>
      </c>
      <c r="G2122" s="79" t="s">
        <v>2459</v>
      </c>
      <c r="H2122" s="229">
        <v>575</v>
      </c>
      <c r="I2122" s="202"/>
      <c r="J2122" s="202"/>
      <c r="K2122" s="71" t="s">
        <v>4527</v>
      </c>
      <c r="L2122" s="75" t="s">
        <v>4549</v>
      </c>
      <c r="M2122" s="75" t="s">
        <v>2372</v>
      </c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  <c r="BK2122" s="4"/>
      <c r="BL2122" s="4"/>
      <c r="BM2122" s="4"/>
      <c r="BN2122" s="4"/>
      <c r="BO2122" s="4"/>
      <c r="BP2122" s="4"/>
      <c r="BQ2122" s="4"/>
      <c r="BR2122" s="4"/>
      <c r="BS2122" s="4"/>
      <c r="BT2122" s="4"/>
      <c r="BU2122" s="4"/>
      <c r="BV2122" s="4"/>
      <c r="BW2122" s="4"/>
      <c r="BX2122" s="4"/>
      <c r="BY2122" s="4"/>
      <c r="BZ2122" s="4"/>
      <c r="CA2122" s="4"/>
      <c r="CB2122" s="4"/>
      <c r="CC2122" s="4"/>
      <c r="CD2122" s="4"/>
      <c r="CE2122" s="4"/>
      <c r="CF2122" s="4"/>
      <c r="CG2122" s="4"/>
      <c r="CH2122" s="4"/>
      <c r="CI2122" s="4"/>
      <c r="CJ2122" s="4"/>
      <c r="CK2122" s="4"/>
      <c r="CL2122" s="4"/>
      <c r="CM2122" s="4"/>
      <c r="CN2122" s="4"/>
      <c r="CO2122" s="4"/>
      <c r="CP2122" s="4"/>
      <c r="CQ2122" s="4"/>
      <c r="CR2122" s="4"/>
      <c r="CS2122" s="4"/>
    </row>
    <row r="2123" spans="1:97" ht="49.5" customHeight="1">
      <c r="A2123" s="71">
        <v>51</v>
      </c>
      <c r="B2123" s="71"/>
      <c r="C2123" s="72" t="s">
        <v>4550</v>
      </c>
      <c r="D2123" s="75" t="s">
        <v>4551</v>
      </c>
      <c r="E2123" s="75" t="s">
        <v>4552</v>
      </c>
      <c r="F2123" s="79" t="s">
        <v>4553</v>
      </c>
      <c r="G2123" s="79" t="s">
        <v>2383</v>
      </c>
      <c r="H2123" s="229">
        <v>2370</v>
      </c>
      <c r="I2123" s="202"/>
      <c r="J2123" s="202"/>
      <c r="K2123" s="71" t="s">
        <v>4527</v>
      </c>
      <c r="L2123" s="75" t="s">
        <v>4554</v>
      </c>
      <c r="M2123" s="75" t="s">
        <v>2372</v>
      </c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  <c r="BK2123" s="4"/>
      <c r="BL2123" s="4"/>
      <c r="BM2123" s="4"/>
      <c r="BN2123" s="4"/>
      <c r="BO2123" s="4"/>
      <c r="BP2123" s="4"/>
      <c r="BQ2123" s="4"/>
      <c r="BR2123" s="4"/>
      <c r="BS2123" s="4"/>
      <c r="BT2123" s="4"/>
      <c r="BU2123" s="4"/>
      <c r="BV2123" s="4"/>
      <c r="BW2123" s="4"/>
      <c r="BX2123" s="4"/>
      <c r="BY2123" s="4"/>
      <c r="BZ2123" s="4"/>
      <c r="CA2123" s="4"/>
      <c r="CB2123" s="4"/>
      <c r="CC2123" s="4"/>
      <c r="CD2123" s="4"/>
      <c r="CE2123" s="4"/>
      <c r="CF2123" s="4"/>
      <c r="CG2123" s="4"/>
      <c r="CH2123" s="4"/>
      <c r="CI2123" s="4"/>
      <c r="CJ2123" s="4"/>
      <c r="CK2123" s="4"/>
      <c r="CL2123" s="4"/>
      <c r="CM2123" s="4"/>
      <c r="CN2123" s="4"/>
      <c r="CO2123" s="4"/>
      <c r="CP2123" s="4"/>
      <c r="CQ2123" s="4"/>
      <c r="CR2123" s="4"/>
      <c r="CS2123" s="4"/>
    </row>
    <row r="2124" spans="1:97" ht="72" customHeight="1">
      <c r="A2124" s="71">
        <v>52</v>
      </c>
      <c r="B2124" s="71"/>
      <c r="C2124" s="72" t="s">
        <v>4555</v>
      </c>
      <c r="D2124" s="75" t="s">
        <v>4556</v>
      </c>
      <c r="E2124" s="75" t="s">
        <v>4557</v>
      </c>
      <c r="F2124" s="79" t="s">
        <v>4558</v>
      </c>
      <c r="G2124" s="79" t="s">
        <v>2459</v>
      </c>
      <c r="H2124" s="229">
        <v>2820</v>
      </c>
      <c r="I2124" s="202"/>
      <c r="J2124" s="202"/>
      <c r="K2124" s="71" t="s">
        <v>2526</v>
      </c>
      <c r="L2124" s="75" t="s">
        <v>4559</v>
      </c>
      <c r="M2124" s="75" t="s">
        <v>2409</v>
      </c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  <c r="BK2124" s="4"/>
      <c r="BL2124" s="4"/>
      <c r="BM2124" s="4"/>
      <c r="BN2124" s="4"/>
      <c r="BO2124" s="4"/>
      <c r="BP2124" s="4"/>
      <c r="BQ2124" s="4"/>
      <c r="BR2124" s="4"/>
      <c r="BS2124" s="4"/>
      <c r="BT2124" s="4"/>
      <c r="BU2124" s="4"/>
      <c r="BV2124" s="4"/>
      <c r="BW2124" s="4"/>
      <c r="BX2124" s="4"/>
      <c r="BY2124" s="4"/>
      <c r="BZ2124" s="4"/>
      <c r="CA2124" s="4"/>
      <c r="CB2124" s="4"/>
      <c r="CC2124" s="4"/>
      <c r="CD2124" s="4"/>
      <c r="CE2124" s="4"/>
      <c r="CF2124" s="4"/>
      <c r="CG2124" s="4"/>
      <c r="CH2124" s="4"/>
      <c r="CI2124" s="4"/>
      <c r="CJ2124" s="4"/>
      <c r="CK2124" s="4"/>
      <c r="CL2124" s="4"/>
      <c r="CM2124" s="4"/>
      <c r="CN2124" s="4"/>
      <c r="CO2124" s="4"/>
      <c r="CP2124" s="4"/>
      <c r="CQ2124" s="4"/>
      <c r="CR2124" s="4"/>
      <c r="CS2124" s="4"/>
    </row>
    <row r="2125" spans="1:97" ht="103.5" customHeight="1">
      <c r="A2125" s="71">
        <v>53</v>
      </c>
      <c r="B2125" s="71"/>
      <c r="C2125" s="72" t="s">
        <v>4560</v>
      </c>
      <c r="D2125" s="75" t="s">
        <v>4561</v>
      </c>
      <c r="E2125" s="75" t="s">
        <v>4562</v>
      </c>
      <c r="F2125" s="79" t="s">
        <v>4563</v>
      </c>
      <c r="G2125" s="79" t="s">
        <v>4564</v>
      </c>
      <c r="H2125" s="229">
        <v>45680</v>
      </c>
      <c r="I2125" s="202"/>
      <c r="J2125" s="202"/>
      <c r="K2125" s="71" t="s">
        <v>2526</v>
      </c>
      <c r="L2125" s="75" t="s">
        <v>4565</v>
      </c>
      <c r="M2125" s="75" t="s">
        <v>2409</v>
      </c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  <c r="BK2125" s="4"/>
      <c r="BL2125" s="4"/>
      <c r="BM2125" s="4"/>
      <c r="BN2125" s="4"/>
      <c r="BO2125" s="4"/>
      <c r="BP2125" s="4"/>
      <c r="BQ2125" s="4"/>
      <c r="BR2125" s="4"/>
      <c r="BS2125" s="4"/>
      <c r="BT2125" s="4"/>
      <c r="BU2125" s="4"/>
      <c r="BV2125" s="4"/>
      <c r="BW2125" s="4"/>
      <c r="BX2125" s="4"/>
      <c r="BY2125" s="4"/>
      <c r="BZ2125" s="4"/>
      <c r="CA2125" s="4"/>
      <c r="CB2125" s="4"/>
      <c r="CC2125" s="4"/>
      <c r="CD2125" s="4"/>
      <c r="CE2125" s="4"/>
      <c r="CF2125" s="4"/>
      <c r="CG2125" s="4"/>
      <c r="CH2125" s="4"/>
      <c r="CI2125" s="4"/>
      <c r="CJ2125" s="4"/>
      <c r="CK2125" s="4"/>
      <c r="CL2125" s="4"/>
      <c r="CM2125" s="4"/>
      <c r="CN2125" s="4"/>
      <c r="CO2125" s="4"/>
      <c r="CP2125" s="4"/>
      <c r="CQ2125" s="4"/>
      <c r="CR2125" s="4"/>
      <c r="CS2125" s="4"/>
    </row>
    <row r="2126" spans="1:97" ht="49.5" customHeight="1">
      <c r="A2126" s="71">
        <v>54</v>
      </c>
      <c r="B2126" s="71"/>
      <c r="C2126" s="72" t="s">
        <v>4566</v>
      </c>
      <c r="D2126" s="75" t="s">
        <v>4567</v>
      </c>
      <c r="E2126" s="75" t="s">
        <v>4568</v>
      </c>
      <c r="F2126" s="79" t="s">
        <v>4569</v>
      </c>
      <c r="G2126" s="79" t="s">
        <v>2400</v>
      </c>
      <c r="H2126" s="229">
        <v>5351</v>
      </c>
      <c r="I2126" s="202"/>
      <c r="J2126" s="202"/>
      <c r="K2126" s="71" t="s">
        <v>2526</v>
      </c>
      <c r="L2126" s="75" t="s">
        <v>4570</v>
      </c>
      <c r="M2126" s="75" t="s">
        <v>2409</v>
      </c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  <c r="BK2126" s="4"/>
      <c r="BL2126" s="4"/>
      <c r="BM2126" s="4"/>
      <c r="BN2126" s="4"/>
      <c r="BO2126" s="4"/>
      <c r="BP2126" s="4"/>
      <c r="BQ2126" s="4"/>
      <c r="BR2126" s="4"/>
      <c r="BS2126" s="4"/>
      <c r="BT2126" s="4"/>
      <c r="BU2126" s="4"/>
      <c r="BV2126" s="4"/>
      <c r="BW2126" s="4"/>
      <c r="BX2126" s="4"/>
      <c r="BY2126" s="4"/>
      <c r="BZ2126" s="4"/>
      <c r="CA2126" s="4"/>
      <c r="CB2126" s="4"/>
      <c r="CC2126" s="4"/>
      <c r="CD2126" s="4"/>
      <c r="CE2126" s="4"/>
      <c r="CF2126" s="4"/>
      <c r="CG2126" s="4"/>
      <c r="CH2126" s="4"/>
      <c r="CI2126" s="4"/>
      <c r="CJ2126" s="4"/>
      <c r="CK2126" s="4"/>
      <c r="CL2126" s="4"/>
      <c r="CM2126" s="4"/>
      <c r="CN2126" s="4"/>
      <c r="CO2126" s="4"/>
      <c r="CP2126" s="4"/>
      <c r="CQ2126" s="4"/>
      <c r="CR2126" s="4"/>
      <c r="CS2126" s="4"/>
    </row>
    <row r="2127" spans="1:97" ht="49.5" customHeight="1">
      <c r="A2127" s="71">
        <v>55</v>
      </c>
      <c r="B2127" s="71"/>
      <c r="C2127" s="72" t="s">
        <v>4571</v>
      </c>
      <c r="D2127" s="75" t="s">
        <v>4567</v>
      </c>
      <c r="E2127" s="75" t="s">
        <v>4568</v>
      </c>
      <c r="F2127" s="79" t="s">
        <v>4572</v>
      </c>
      <c r="G2127" s="79" t="s">
        <v>2400</v>
      </c>
      <c r="H2127" s="229">
        <v>5351</v>
      </c>
      <c r="I2127" s="202"/>
      <c r="J2127" s="202"/>
      <c r="K2127" s="71" t="s">
        <v>2526</v>
      </c>
      <c r="L2127" s="75" t="s">
        <v>4573</v>
      </c>
      <c r="M2127" s="75" t="s">
        <v>2409</v>
      </c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  <c r="BK2127" s="4"/>
      <c r="BL2127" s="4"/>
      <c r="BM2127" s="4"/>
      <c r="BN2127" s="4"/>
      <c r="BO2127" s="4"/>
      <c r="BP2127" s="4"/>
      <c r="BQ2127" s="4"/>
      <c r="BR2127" s="4"/>
      <c r="BS2127" s="4"/>
      <c r="BT2127" s="4"/>
      <c r="BU2127" s="4"/>
      <c r="BV2127" s="4"/>
      <c r="BW2127" s="4"/>
      <c r="BX2127" s="4"/>
      <c r="BY2127" s="4"/>
      <c r="BZ2127" s="4"/>
      <c r="CA2127" s="4"/>
      <c r="CB2127" s="4"/>
      <c r="CC2127" s="4"/>
      <c r="CD2127" s="4"/>
      <c r="CE2127" s="4"/>
      <c r="CF2127" s="4"/>
      <c r="CG2127" s="4"/>
      <c r="CH2127" s="4"/>
      <c r="CI2127" s="4"/>
      <c r="CJ2127" s="4"/>
      <c r="CK2127" s="4"/>
      <c r="CL2127" s="4"/>
      <c r="CM2127" s="4"/>
      <c r="CN2127" s="4"/>
      <c r="CO2127" s="4"/>
      <c r="CP2127" s="4"/>
      <c r="CQ2127" s="4"/>
      <c r="CR2127" s="4"/>
      <c r="CS2127" s="4"/>
    </row>
    <row r="2128" spans="1:97" ht="49.5" customHeight="1">
      <c r="A2128" s="71">
        <v>56</v>
      </c>
      <c r="B2128" s="71"/>
      <c r="C2128" s="72" t="s">
        <v>3978</v>
      </c>
      <c r="D2128" s="75" t="s">
        <v>4574</v>
      </c>
      <c r="E2128" s="75" t="s">
        <v>4575</v>
      </c>
      <c r="F2128" s="79" t="s">
        <v>4576</v>
      </c>
      <c r="G2128" s="79" t="s">
        <v>2459</v>
      </c>
      <c r="H2128" s="229">
        <v>447</v>
      </c>
      <c r="I2128" s="202"/>
      <c r="J2128" s="202"/>
      <c r="K2128" s="71" t="s">
        <v>4527</v>
      </c>
      <c r="L2128" s="75" t="s">
        <v>4577</v>
      </c>
      <c r="M2128" s="75" t="s">
        <v>2409</v>
      </c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  <c r="BK2128" s="4"/>
      <c r="BL2128" s="4"/>
      <c r="BM2128" s="4"/>
      <c r="BN2128" s="4"/>
      <c r="BO2128" s="4"/>
      <c r="BP2128" s="4"/>
      <c r="BQ2128" s="4"/>
      <c r="BR2128" s="4"/>
      <c r="BS2128" s="4"/>
      <c r="BT2128" s="4"/>
      <c r="BU2128" s="4"/>
      <c r="BV2128" s="4"/>
      <c r="BW2128" s="4"/>
      <c r="BX2128" s="4"/>
      <c r="BY2128" s="4"/>
      <c r="BZ2128" s="4"/>
      <c r="CA2128" s="4"/>
      <c r="CB2128" s="4"/>
      <c r="CC2128" s="4"/>
      <c r="CD2128" s="4"/>
      <c r="CE2128" s="4"/>
      <c r="CF2128" s="4"/>
      <c r="CG2128" s="4"/>
      <c r="CH2128" s="4"/>
      <c r="CI2128" s="4"/>
      <c r="CJ2128" s="4"/>
      <c r="CK2128" s="4"/>
      <c r="CL2128" s="4"/>
      <c r="CM2128" s="4"/>
      <c r="CN2128" s="4"/>
      <c r="CO2128" s="4"/>
      <c r="CP2128" s="4"/>
      <c r="CQ2128" s="4"/>
      <c r="CR2128" s="4"/>
      <c r="CS2128" s="4"/>
    </row>
    <row r="2129" spans="1:97" ht="49.5" customHeight="1">
      <c r="A2129" s="71">
        <v>57</v>
      </c>
      <c r="B2129" s="71"/>
      <c r="C2129" s="72" t="s">
        <v>4578</v>
      </c>
      <c r="D2129" s="75" t="s">
        <v>4574</v>
      </c>
      <c r="E2129" s="75" t="s">
        <v>4579</v>
      </c>
      <c r="F2129" s="79" t="s">
        <v>4580</v>
      </c>
      <c r="G2129" s="79" t="s">
        <v>4581</v>
      </c>
      <c r="H2129" s="229">
        <v>3780</v>
      </c>
      <c r="I2129" s="202"/>
      <c r="J2129" s="202"/>
      <c r="K2129" s="71" t="s">
        <v>4527</v>
      </c>
      <c r="L2129" s="75" t="s">
        <v>4582</v>
      </c>
      <c r="M2129" s="75" t="s">
        <v>2409</v>
      </c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  <c r="BK2129" s="4"/>
      <c r="BL2129" s="4"/>
      <c r="BM2129" s="4"/>
      <c r="BN2129" s="4"/>
      <c r="BO2129" s="4"/>
      <c r="BP2129" s="4"/>
      <c r="BQ2129" s="4"/>
      <c r="BR2129" s="4"/>
      <c r="BS2129" s="4"/>
      <c r="BT2129" s="4"/>
      <c r="BU2129" s="4"/>
      <c r="BV2129" s="4"/>
      <c r="BW2129" s="4"/>
      <c r="BX2129" s="4"/>
      <c r="BY2129" s="4"/>
      <c r="BZ2129" s="4"/>
      <c r="CA2129" s="4"/>
      <c r="CB2129" s="4"/>
      <c r="CC2129" s="4"/>
      <c r="CD2129" s="4"/>
      <c r="CE2129" s="4"/>
      <c r="CF2129" s="4"/>
      <c r="CG2129" s="4"/>
      <c r="CH2129" s="4"/>
      <c r="CI2129" s="4"/>
      <c r="CJ2129" s="4"/>
      <c r="CK2129" s="4"/>
      <c r="CL2129" s="4"/>
      <c r="CM2129" s="4"/>
      <c r="CN2129" s="4"/>
      <c r="CO2129" s="4"/>
      <c r="CP2129" s="4"/>
      <c r="CQ2129" s="4"/>
      <c r="CR2129" s="4"/>
      <c r="CS2129" s="4"/>
    </row>
    <row r="2130" spans="1:97" ht="49.5" customHeight="1">
      <c r="A2130" s="71">
        <v>58</v>
      </c>
      <c r="B2130" s="71"/>
      <c r="C2130" s="72" t="s">
        <v>4583</v>
      </c>
      <c r="D2130" s="75" t="s">
        <v>4584</v>
      </c>
      <c r="E2130" s="75" t="s">
        <v>4585</v>
      </c>
      <c r="F2130" s="79" t="s">
        <v>4586</v>
      </c>
      <c r="G2130" s="79" t="s">
        <v>2383</v>
      </c>
      <c r="H2130" s="229">
        <v>2000</v>
      </c>
      <c r="I2130" s="202"/>
      <c r="J2130" s="202"/>
      <c r="K2130" s="71" t="s">
        <v>4527</v>
      </c>
      <c r="L2130" s="75" t="s">
        <v>4587</v>
      </c>
      <c r="M2130" s="75" t="s">
        <v>2409</v>
      </c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  <c r="BB2130" s="4"/>
      <c r="BC2130" s="4"/>
      <c r="BD2130" s="4"/>
      <c r="BE2130" s="4"/>
      <c r="BF2130" s="4"/>
      <c r="BG2130" s="4"/>
      <c r="BH2130" s="4"/>
      <c r="BI2130" s="4"/>
      <c r="BJ2130" s="4"/>
      <c r="BK2130" s="4"/>
      <c r="BL2130" s="4"/>
      <c r="BM2130" s="4"/>
      <c r="BN2130" s="4"/>
      <c r="BO2130" s="4"/>
      <c r="BP2130" s="4"/>
      <c r="BQ2130" s="4"/>
      <c r="BR2130" s="4"/>
      <c r="BS2130" s="4"/>
      <c r="BT2130" s="4"/>
      <c r="BU2130" s="4"/>
      <c r="BV2130" s="4"/>
      <c r="BW2130" s="4"/>
      <c r="BX2130" s="4"/>
      <c r="BY2130" s="4"/>
      <c r="BZ2130" s="4"/>
      <c r="CA2130" s="4"/>
      <c r="CB2130" s="4"/>
      <c r="CC2130" s="4"/>
      <c r="CD2130" s="4"/>
      <c r="CE2130" s="4"/>
      <c r="CF2130" s="4"/>
      <c r="CG2130" s="4"/>
      <c r="CH2130" s="4"/>
      <c r="CI2130" s="4"/>
      <c r="CJ2130" s="4"/>
      <c r="CK2130" s="4"/>
      <c r="CL2130" s="4"/>
      <c r="CM2130" s="4"/>
      <c r="CN2130" s="4"/>
      <c r="CO2130" s="4"/>
      <c r="CP2130" s="4"/>
      <c r="CQ2130" s="4"/>
      <c r="CR2130" s="4"/>
      <c r="CS2130" s="4"/>
    </row>
    <row r="2131" spans="1:97" ht="49.5" customHeight="1">
      <c r="A2131" s="71">
        <v>59</v>
      </c>
      <c r="B2131" s="71"/>
      <c r="C2131" s="72" t="s">
        <v>4588</v>
      </c>
      <c r="D2131" s="75" t="s">
        <v>4584</v>
      </c>
      <c r="E2131" s="75" t="s">
        <v>4589</v>
      </c>
      <c r="F2131" s="79" t="s">
        <v>4590</v>
      </c>
      <c r="G2131" s="79" t="s">
        <v>2383</v>
      </c>
      <c r="H2131" s="229">
        <v>5000</v>
      </c>
      <c r="I2131" s="202"/>
      <c r="J2131" s="202"/>
      <c r="K2131" s="71" t="s">
        <v>4527</v>
      </c>
      <c r="L2131" s="75" t="s">
        <v>4591</v>
      </c>
      <c r="M2131" s="75" t="s">
        <v>2409</v>
      </c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4"/>
      <c r="AV2131" s="4"/>
      <c r="AW2131" s="4"/>
      <c r="AX2131" s="4"/>
      <c r="AY2131" s="4"/>
      <c r="AZ2131" s="4"/>
      <c r="BA2131" s="4"/>
      <c r="BB2131" s="4"/>
      <c r="BC2131" s="4"/>
      <c r="BD2131" s="4"/>
      <c r="BE2131" s="4"/>
      <c r="BF2131" s="4"/>
      <c r="BG2131" s="4"/>
      <c r="BH2131" s="4"/>
      <c r="BI2131" s="4"/>
      <c r="BJ2131" s="4"/>
      <c r="BK2131" s="4"/>
      <c r="BL2131" s="4"/>
      <c r="BM2131" s="4"/>
      <c r="BN2131" s="4"/>
      <c r="BO2131" s="4"/>
      <c r="BP2131" s="4"/>
      <c r="BQ2131" s="4"/>
      <c r="BR2131" s="4"/>
      <c r="BS2131" s="4"/>
      <c r="BT2131" s="4"/>
      <c r="BU2131" s="4"/>
      <c r="BV2131" s="4"/>
      <c r="BW2131" s="4"/>
      <c r="BX2131" s="4"/>
      <c r="BY2131" s="4"/>
      <c r="BZ2131" s="4"/>
      <c r="CA2131" s="4"/>
      <c r="CB2131" s="4"/>
      <c r="CC2131" s="4"/>
      <c r="CD2131" s="4"/>
      <c r="CE2131" s="4"/>
      <c r="CF2131" s="4"/>
      <c r="CG2131" s="4"/>
      <c r="CH2131" s="4"/>
      <c r="CI2131" s="4"/>
      <c r="CJ2131" s="4"/>
      <c r="CK2131" s="4"/>
      <c r="CL2131" s="4"/>
      <c r="CM2131" s="4"/>
      <c r="CN2131" s="4"/>
      <c r="CO2131" s="4"/>
      <c r="CP2131" s="4"/>
      <c r="CQ2131" s="4"/>
      <c r="CR2131" s="4"/>
      <c r="CS2131" s="4"/>
    </row>
    <row r="2132" spans="1:97" ht="49.5" customHeight="1">
      <c r="A2132" s="71">
        <v>60</v>
      </c>
      <c r="B2132" s="71"/>
      <c r="C2132" s="72" t="s">
        <v>4592</v>
      </c>
      <c r="D2132" s="75" t="s">
        <v>4593</v>
      </c>
      <c r="E2132" s="75" t="s">
        <v>4594</v>
      </c>
      <c r="F2132" s="79" t="s">
        <v>4595</v>
      </c>
      <c r="G2132" s="79" t="s">
        <v>4596</v>
      </c>
      <c r="H2132" s="229">
        <v>39955</v>
      </c>
      <c r="I2132" s="202"/>
      <c r="J2132" s="202"/>
      <c r="K2132" s="71" t="s">
        <v>4597</v>
      </c>
      <c r="L2132" s="75" t="s">
        <v>4598</v>
      </c>
      <c r="M2132" s="75" t="s">
        <v>2409</v>
      </c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4"/>
      <c r="AX2132" s="4"/>
      <c r="AY2132" s="4"/>
      <c r="AZ2132" s="4"/>
      <c r="BA2132" s="4"/>
      <c r="BB2132" s="4"/>
      <c r="BC2132" s="4"/>
      <c r="BD2132" s="4"/>
      <c r="BE2132" s="4"/>
      <c r="BF2132" s="4"/>
      <c r="BG2132" s="4"/>
      <c r="BH2132" s="4"/>
      <c r="BI2132" s="4"/>
      <c r="BJ2132" s="4"/>
      <c r="BK2132" s="4"/>
      <c r="BL2132" s="4"/>
      <c r="BM2132" s="4"/>
      <c r="BN2132" s="4"/>
      <c r="BO2132" s="4"/>
      <c r="BP2132" s="4"/>
      <c r="BQ2132" s="4"/>
      <c r="BR2132" s="4"/>
      <c r="BS2132" s="4"/>
      <c r="BT2132" s="4"/>
      <c r="BU2132" s="4"/>
      <c r="BV2132" s="4"/>
      <c r="BW2132" s="4"/>
      <c r="BX2132" s="4"/>
      <c r="BY2132" s="4"/>
      <c r="BZ2132" s="4"/>
      <c r="CA2132" s="4"/>
      <c r="CB2132" s="4"/>
      <c r="CC2132" s="4"/>
      <c r="CD2132" s="4"/>
      <c r="CE2132" s="4"/>
      <c r="CF2132" s="4"/>
      <c r="CG2132" s="4"/>
      <c r="CH2132" s="4"/>
      <c r="CI2132" s="4"/>
      <c r="CJ2132" s="4"/>
      <c r="CK2132" s="4"/>
      <c r="CL2132" s="4"/>
      <c r="CM2132" s="4"/>
      <c r="CN2132" s="4"/>
      <c r="CO2132" s="4"/>
      <c r="CP2132" s="4"/>
      <c r="CQ2132" s="4"/>
      <c r="CR2132" s="4"/>
      <c r="CS2132" s="4"/>
    </row>
    <row r="2133" spans="1:97" ht="72" customHeight="1">
      <c r="A2133" s="71">
        <v>61</v>
      </c>
      <c r="B2133" s="71"/>
      <c r="C2133" s="72" t="s">
        <v>4599</v>
      </c>
      <c r="D2133" s="75" t="s">
        <v>4600</v>
      </c>
      <c r="E2133" s="75" t="s">
        <v>4601</v>
      </c>
      <c r="F2133" s="79" t="s">
        <v>4602</v>
      </c>
      <c r="G2133" s="79" t="s">
        <v>4596</v>
      </c>
      <c r="H2133" s="229">
        <v>10200</v>
      </c>
      <c r="I2133" s="202"/>
      <c r="J2133" s="202"/>
      <c r="K2133" s="71" t="s">
        <v>4597</v>
      </c>
      <c r="L2133" s="75" t="s">
        <v>4603</v>
      </c>
      <c r="M2133" s="75" t="s">
        <v>2409</v>
      </c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  <c r="AX2133" s="4"/>
      <c r="AY2133" s="4"/>
      <c r="AZ2133" s="4"/>
      <c r="BA2133" s="4"/>
      <c r="BB2133" s="4"/>
      <c r="BC2133" s="4"/>
      <c r="BD2133" s="4"/>
      <c r="BE2133" s="4"/>
      <c r="BF2133" s="4"/>
      <c r="BG2133" s="4"/>
      <c r="BH2133" s="4"/>
      <c r="BI2133" s="4"/>
      <c r="BJ2133" s="4"/>
      <c r="BK2133" s="4"/>
      <c r="BL2133" s="4"/>
      <c r="BM2133" s="4"/>
      <c r="BN2133" s="4"/>
      <c r="BO2133" s="4"/>
      <c r="BP2133" s="4"/>
      <c r="BQ2133" s="4"/>
      <c r="BR2133" s="4"/>
      <c r="BS2133" s="4"/>
      <c r="BT2133" s="4"/>
      <c r="BU2133" s="4"/>
      <c r="BV2133" s="4"/>
      <c r="BW2133" s="4"/>
      <c r="BX2133" s="4"/>
      <c r="BY2133" s="4"/>
      <c r="BZ2133" s="4"/>
      <c r="CA2133" s="4"/>
      <c r="CB2133" s="4"/>
      <c r="CC2133" s="4"/>
      <c r="CD2133" s="4"/>
      <c r="CE2133" s="4"/>
      <c r="CF2133" s="4"/>
      <c r="CG2133" s="4"/>
      <c r="CH2133" s="4"/>
      <c r="CI2133" s="4"/>
      <c r="CJ2133" s="4"/>
      <c r="CK2133" s="4"/>
      <c r="CL2133" s="4"/>
      <c r="CM2133" s="4"/>
      <c r="CN2133" s="4"/>
      <c r="CO2133" s="4"/>
      <c r="CP2133" s="4"/>
      <c r="CQ2133" s="4"/>
      <c r="CR2133" s="4"/>
      <c r="CS2133" s="4"/>
    </row>
    <row r="2134" spans="1:97" ht="49.5" customHeight="1">
      <c r="A2134" s="71">
        <v>62</v>
      </c>
      <c r="B2134" s="71"/>
      <c r="C2134" s="72" t="s">
        <v>4604</v>
      </c>
      <c r="D2134" s="75" t="s">
        <v>4605</v>
      </c>
      <c r="E2134" s="75" t="s">
        <v>4606</v>
      </c>
      <c r="F2134" s="79" t="s">
        <v>4607</v>
      </c>
      <c r="G2134" s="79" t="s">
        <v>4485</v>
      </c>
      <c r="H2134" s="229">
        <v>4120</v>
      </c>
      <c r="I2134" s="202"/>
      <c r="J2134" s="202"/>
      <c r="K2134" s="71" t="s">
        <v>4597</v>
      </c>
      <c r="L2134" s="75" t="s">
        <v>4608</v>
      </c>
      <c r="M2134" s="75" t="s">
        <v>2409</v>
      </c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4"/>
      <c r="AX2134" s="4"/>
      <c r="AY2134" s="4"/>
      <c r="AZ2134" s="4"/>
      <c r="BA2134" s="4"/>
      <c r="BB2134" s="4"/>
      <c r="BC2134" s="4"/>
      <c r="BD2134" s="4"/>
      <c r="BE2134" s="4"/>
      <c r="BF2134" s="4"/>
      <c r="BG2134" s="4"/>
      <c r="BH2134" s="4"/>
      <c r="BI2134" s="4"/>
      <c r="BJ2134" s="4"/>
      <c r="BK2134" s="4"/>
      <c r="BL2134" s="4"/>
      <c r="BM2134" s="4"/>
      <c r="BN2134" s="4"/>
      <c r="BO2134" s="4"/>
      <c r="BP2134" s="4"/>
      <c r="BQ2134" s="4"/>
      <c r="BR2134" s="4"/>
      <c r="BS2134" s="4"/>
      <c r="BT2134" s="4"/>
      <c r="BU2134" s="4"/>
      <c r="BV2134" s="4"/>
      <c r="BW2134" s="4"/>
      <c r="BX2134" s="4"/>
      <c r="BY2134" s="4"/>
      <c r="BZ2134" s="4"/>
      <c r="CA2134" s="4"/>
      <c r="CB2134" s="4"/>
      <c r="CC2134" s="4"/>
      <c r="CD2134" s="4"/>
      <c r="CE2134" s="4"/>
      <c r="CF2134" s="4"/>
      <c r="CG2134" s="4"/>
      <c r="CH2134" s="4"/>
      <c r="CI2134" s="4"/>
      <c r="CJ2134" s="4"/>
      <c r="CK2134" s="4"/>
      <c r="CL2134" s="4"/>
      <c r="CM2134" s="4"/>
      <c r="CN2134" s="4"/>
      <c r="CO2134" s="4"/>
      <c r="CP2134" s="4"/>
      <c r="CQ2134" s="4"/>
      <c r="CR2134" s="4"/>
      <c r="CS2134" s="4"/>
    </row>
    <row r="2135" spans="1:97" ht="49.5" customHeight="1">
      <c r="A2135" s="71">
        <v>63</v>
      </c>
      <c r="B2135" s="71"/>
      <c r="C2135" s="72" t="s">
        <v>7004</v>
      </c>
      <c r="D2135" s="75" t="s">
        <v>7005</v>
      </c>
      <c r="E2135" s="75" t="s">
        <v>7006</v>
      </c>
      <c r="F2135" s="79" t="s">
        <v>7007</v>
      </c>
      <c r="G2135" s="79" t="s">
        <v>4485</v>
      </c>
      <c r="H2135" s="229">
        <v>400</v>
      </c>
      <c r="I2135" s="202"/>
      <c r="J2135" s="202"/>
      <c r="K2135" s="71" t="s">
        <v>4597</v>
      </c>
      <c r="L2135" s="75" t="s">
        <v>7008</v>
      </c>
      <c r="M2135" s="75" t="s">
        <v>2409</v>
      </c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4"/>
      <c r="AX2135" s="4"/>
      <c r="AY2135" s="4"/>
      <c r="AZ2135" s="4"/>
      <c r="BA2135" s="4"/>
      <c r="BB2135" s="4"/>
      <c r="BC2135" s="4"/>
      <c r="BD2135" s="4"/>
      <c r="BE2135" s="4"/>
      <c r="BF2135" s="4"/>
      <c r="BG2135" s="4"/>
      <c r="BH2135" s="4"/>
      <c r="BI2135" s="4"/>
      <c r="BJ2135" s="4"/>
      <c r="BK2135" s="4"/>
      <c r="BL2135" s="4"/>
      <c r="BM2135" s="4"/>
      <c r="BN2135" s="4"/>
      <c r="BO2135" s="4"/>
      <c r="BP2135" s="4"/>
      <c r="BQ2135" s="4"/>
      <c r="BR2135" s="4"/>
      <c r="BS2135" s="4"/>
      <c r="BT2135" s="4"/>
      <c r="BU2135" s="4"/>
      <c r="BV2135" s="4"/>
      <c r="BW2135" s="4"/>
      <c r="BX2135" s="4"/>
      <c r="BY2135" s="4"/>
      <c r="BZ2135" s="4"/>
      <c r="CA2135" s="4"/>
      <c r="CB2135" s="4"/>
      <c r="CC2135" s="4"/>
      <c r="CD2135" s="4"/>
      <c r="CE2135" s="4"/>
      <c r="CF2135" s="4"/>
      <c r="CG2135" s="4"/>
      <c r="CH2135" s="4"/>
      <c r="CI2135" s="4"/>
      <c r="CJ2135" s="4"/>
      <c r="CK2135" s="4"/>
      <c r="CL2135" s="4"/>
      <c r="CM2135" s="4"/>
      <c r="CN2135" s="4"/>
      <c r="CO2135" s="4"/>
      <c r="CP2135" s="4"/>
      <c r="CQ2135" s="4"/>
      <c r="CR2135" s="4"/>
      <c r="CS2135" s="4"/>
    </row>
    <row r="2136" spans="1:97" ht="49.5" customHeight="1">
      <c r="A2136" s="71">
        <v>64</v>
      </c>
      <c r="B2136" s="71"/>
      <c r="C2136" s="72" t="s">
        <v>7009</v>
      </c>
      <c r="D2136" s="75" t="s">
        <v>7010</v>
      </c>
      <c r="E2136" s="75" t="s">
        <v>7011</v>
      </c>
      <c r="F2136" s="79" t="s">
        <v>7012</v>
      </c>
      <c r="G2136" s="79" t="s">
        <v>4596</v>
      </c>
      <c r="H2136" s="229">
        <v>30200</v>
      </c>
      <c r="I2136" s="202"/>
      <c r="J2136" s="202"/>
      <c r="K2136" s="71" t="s">
        <v>4597</v>
      </c>
      <c r="L2136" s="75" t="s">
        <v>7013</v>
      </c>
      <c r="M2136" s="75" t="s">
        <v>2409</v>
      </c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4"/>
      <c r="AY2136" s="4"/>
      <c r="AZ2136" s="4"/>
      <c r="BA2136" s="4"/>
      <c r="BB2136" s="4"/>
      <c r="BC2136" s="4"/>
      <c r="BD2136" s="4"/>
      <c r="BE2136" s="4"/>
      <c r="BF2136" s="4"/>
      <c r="BG2136" s="4"/>
      <c r="BH2136" s="4"/>
      <c r="BI2136" s="4"/>
      <c r="BJ2136" s="4"/>
      <c r="BK2136" s="4"/>
      <c r="BL2136" s="4"/>
      <c r="BM2136" s="4"/>
      <c r="BN2136" s="4"/>
      <c r="BO2136" s="4"/>
      <c r="BP2136" s="4"/>
      <c r="BQ2136" s="4"/>
      <c r="BR2136" s="4"/>
      <c r="BS2136" s="4"/>
      <c r="BT2136" s="4"/>
      <c r="BU2136" s="4"/>
      <c r="BV2136" s="4"/>
      <c r="BW2136" s="4"/>
      <c r="BX2136" s="4"/>
      <c r="BY2136" s="4"/>
      <c r="BZ2136" s="4"/>
      <c r="CA2136" s="4"/>
      <c r="CB2136" s="4"/>
      <c r="CC2136" s="4"/>
      <c r="CD2136" s="4"/>
      <c r="CE2136" s="4"/>
      <c r="CF2136" s="4"/>
      <c r="CG2136" s="4"/>
      <c r="CH2136" s="4"/>
      <c r="CI2136" s="4"/>
      <c r="CJ2136" s="4"/>
      <c r="CK2136" s="4"/>
      <c r="CL2136" s="4"/>
      <c r="CM2136" s="4"/>
      <c r="CN2136" s="4"/>
      <c r="CO2136" s="4"/>
      <c r="CP2136" s="4"/>
      <c r="CQ2136" s="4"/>
      <c r="CR2136" s="4"/>
      <c r="CS2136" s="4"/>
    </row>
    <row r="2137" spans="1:97" ht="49.5" customHeight="1">
      <c r="A2137" s="71">
        <v>65</v>
      </c>
      <c r="B2137" s="71"/>
      <c r="C2137" s="72" t="s">
        <v>7014</v>
      </c>
      <c r="D2137" s="75" t="s">
        <v>7015</v>
      </c>
      <c r="E2137" s="79" t="s">
        <v>7016</v>
      </c>
      <c r="F2137" s="79" t="s">
        <v>7017</v>
      </c>
      <c r="G2137" s="79" t="s">
        <v>2406</v>
      </c>
      <c r="H2137" s="229">
        <v>12657</v>
      </c>
      <c r="I2137" s="202"/>
      <c r="J2137" s="202"/>
      <c r="K2137" s="71" t="s">
        <v>3575</v>
      </c>
      <c r="L2137" s="75" t="s">
        <v>7018</v>
      </c>
      <c r="M2137" s="75" t="s">
        <v>2386</v>
      </c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  <c r="AX2137" s="4"/>
      <c r="AY2137" s="4"/>
      <c r="AZ2137" s="4"/>
      <c r="BA2137" s="4"/>
      <c r="BB2137" s="4"/>
      <c r="BC2137" s="4"/>
      <c r="BD2137" s="4"/>
      <c r="BE2137" s="4"/>
      <c r="BF2137" s="4"/>
      <c r="BG2137" s="4"/>
      <c r="BH2137" s="4"/>
      <c r="BI2137" s="4"/>
      <c r="BJ2137" s="4"/>
      <c r="BK2137" s="4"/>
      <c r="BL2137" s="4"/>
      <c r="BM2137" s="4"/>
      <c r="BN2137" s="4"/>
      <c r="BO2137" s="4"/>
      <c r="BP2137" s="4"/>
      <c r="BQ2137" s="4"/>
      <c r="BR2137" s="4"/>
      <c r="BS2137" s="4"/>
      <c r="BT2137" s="4"/>
      <c r="BU2137" s="4"/>
      <c r="BV2137" s="4"/>
      <c r="BW2137" s="4"/>
      <c r="BX2137" s="4"/>
      <c r="BY2137" s="4"/>
      <c r="BZ2137" s="4"/>
      <c r="CA2137" s="4"/>
      <c r="CB2137" s="4"/>
      <c r="CC2137" s="4"/>
      <c r="CD2137" s="4"/>
      <c r="CE2137" s="4"/>
      <c r="CF2137" s="4"/>
      <c r="CG2137" s="4"/>
      <c r="CH2137" s="4"/>
      <c r="CI2137" s="4"/>
      <c r="CJ2137" s="4"/>
      <c r="CK2137" s="4"/>
      <c r="CL2137" s="4"/>
      <c r="CM2137" s="4"/>
      <c r="CN2137" s="4"/>
      <c r="CO2137" s="4"/>
      <c r="CP2137" s="4"/>
      <c r="CQ2137" s="4"/>
      <c r="CR2137" s="4"/>
      <c r="CS2137" s="4"/>
    </row>
    <row r="2138" spans="1:97" ht="49.5" customHeight="1">
      <c r="A2138" s="71">
        <v>66</v>
      </c>
      <c r="B2138" s="71"/>
      <c r="C2138" s="72" t="s">
        <v>7019</v>
      </c>
      <c r="D2138" s="75" t="s">
        <v>7015</v>
      </c>
      <c r="E2138" s="75" t="s">
        <v>7020</v>
      </c>
      <c r="F2138" s="79" t="s">
        <v>7021</v>
      </c>
      <c r="G2138" s="79" t="s">
        <v>7022</v>
      </c>
      <c r="H2138" s="229">
        <v>12715</v>
      </c>
      <c r="I2138" s="202"/>
      <c r="J2138" s="202"/>
      <c r="K2138" s="71" t="s">
        <v>3575</v>
      </c>
      <c r="L2138" s="75" t="s">
        <v>7023</v>
      </c>
      <c r="M2138" s="75" t="s">
        <v>2386</v>
      </c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  <c r="BA2138" s="4"/>
      <c r="BB2138" s="4"/>
      <c r="BC2138" s="4"/>
      <c r="BD2138" s="4"/>
      <c r="BE2138" s="4"/>
      <c r="BF2138" s="4"/>
      <c r="BG2138" s="4"/>
      <c r="BH2138" s="4"/>
      <c r="BI2138" s="4"/>
      <c r="BJ2138" s="4"/>
      <c r="BK2138" s="4"/>
      <c r="BL2138" s="4"/>
      <c r="BM2138" s="4"/>
      <c r="BN2138" s="4"/>
      <c r="BO2138" s="4"/>
      <c r="BP2138" s="4"/>
      <c r="BQ2138" s="4"/>
      <c r="BR2138" s="4"/>
      <c r="BS2138" s="4"/>
      <c r="BT2138" s="4"/>
      <c r="BU2138" s="4"/>
      <c r="BV2138" s="4"/>
      <c r="BW2138" s="4"/>
      <c r="BX2138" s="4"/>
      <c r="BY2138" s="4"/>
      <c r="BZ2138" s="4"/>
      <c r="CA2138" s="4"/>
      <c r="CB2138" s="4"/>
      <c r="CC2138" s="4"/>
      <c r="CD2138" s="4"/>
      <c r="CE2138" s="4"/>
      <c r="CF2138" s="4"/>
      <c r="CG2138" s="4"/>
      <c r="CH2138" s="4"/>
      <c r="CI2138" s="4"/>
      <c r="CJ2138" s="4"/>
      <c r="CK2138" s="4"/>
      <c r="CL2138" s="4"/>
      <c r="CM2138" s="4"/>
      <c r="CN2138" s="4"/>
      <c r="CO2138" s="4"/>
      <c r="CP2138" s="4"/>
      <c r="CQ2138" s="4"/>
      <c r="CR2138" s="4"/>
      <c r="CS2138" s="4"/>
    </row>
    <row r="2139" spans="1:97" ht="55.5" customHeight="1">
      <c r="A2139" s="71">
        <v>67</v>
      </c>
      <c r="B2139" s="71"/>
      <c r="C2139" s="72" t="s">
        <v>7024</v>
      </c>
      <c r="D2139" s="75" t="s">
        <v>7025</v>
      </c>
      <c r="E2139" s="75" t="s">
        <v>7026</v>
      </c>
      <c r="F2139" s="79" t="s">
        <v>7027</v>
      </c>
      <c r="G2139" s="79" t="s">
        <v>2406</v>
      </c>
      <c r="H2139" s="229">
        <v>1762</v>
      </c>
      <c r="I2139" s="202"/>
      <c r="J2139" s="202"/>
      <c r="K2139" s="71" t="s">
        <v>3575</v>
      </c>
      <c r="L2139" s="75" t="s">
        <v>7028</v>
      </c>
      <c r="M2139" s="75" t="s">
        <v>2386</v>
      </c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4"/>
      <c r="AX2139" s="4"/>
      <c r="AY2139" s="4"/>
      <c r="AZ2139" s="4"/>
      <c r="BA2139" s="4"/>
      <c r="BB2139" s="4"/>
      <c r="BC2139" s="4"/>
      <c r="BD2139" s="4"/>
      <c r="BE2139" s="4"/>
      <c r="BF2139" s="4"/>
      <c r="BG2139" s="4"/>
      <c r="BH2139" s="4"/>
      <c r="BI2139" s="4"/>
      <c r="BJ2139" s="4"/>
      <c r="BK2139" s="4"/>
      <c r="BL2139" s="4"/>
      <c r="BM2139" s="4"/>
      <c r="BN2139" s="4"/>
      <c r="BO2139" s="4"/>
      <c r="BP2139" s="4"/>
      <c r="BQ2139" s="4"/>
      <c r="BR2139" s="4"/>
      <c r="BS2139" s="4"/>
      <c r="BT2139" s="4"/>
      <c r="BU2139" s="4"/>
      <c r="BV2139" s="4"/>
      <c r="BW2139" s="4"/>
      <c r="BX2139" s="4"/>
      <c r="BY2139" s="4"/>
      <c r="BZ2139" s="4"/>
      <c r="CA2139" s="4"/>
      <c r="CB2139" s="4"/>
      <c r="CC2139" s="4"/>
      <c r="CD2139" s="4"/>
      <c r="CE2139" s="4"/>
      <c r="CF2139" s="4"/>
      <c r="CG2139" s="4"/>
      <c r="CH2139" s="4"/>
      <c r="CI2139" s="4"/>
      <c r="CJ2139" s="4"/>
      <c r="CK2139" s="4"/>
      <c r="CL2139" s="4"/>
      <c r="CM2139" s="4"/>
      <c r="CN2139" s="4"/>
      <c r="CO2139" s="4"/>
      <c r="CP2139" s="4"/>
      <c r="CQ2139" s="4"/>
      <c r="CR2139" s="4"/>
      <c r="CS2139" s="4"/>
    </row>
    <row r="2140" spans="1:97" ht="49.5" customHeight="1">
      <c r="A2140" s="71">
        <v>68</v>
      </c>
      <c r="B2140" s="71"/>
      <c r="C2140" s="72" t="s">
        <v>7029</v>
      </c>
      <c r="D2140" s="75" t="s">
        <v>2403</v>
      </c>
      <c r="E2140" s="75" t="s">
        <v>7030</v>
      </c>
      <c r="F2140" s="79" t="s">
        <v>7031</v>
      </c>
      <c r="G2140" s="79" t="s">
        <v>2539</v>
      </c>
      <c r="H2140" s="229">
        <v>8200</v>
      </c>
      <c r="I2140" s="202"/>
      <c r="J2140" s="202"/>
      <c r="K2140" s="71" t="s">
        <v>3575</v>
      </c>
      <c r="L2140" s="75" t="s">
        <v>7032</v>
      </c>
      <c r="M2140" s="75" t="s">
        <v>2386</v>
      </c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4"/>
      <c r="AY2140" s="4"/>
      <c r="AZ2140" s="4"/>
      <c r="BA2140" s="4"/>
      <c r="BB2140" s="4"/>
      <c r="BC2140" s="4"/>
      <c r="BD2140" s="4"/>
      <c r="BE2140" s="4"/>
      <c r="BF2140" s="4"/>
      <c r="BG2140" s="4"/>
      <c r="BH2140" s="4"/>
      <c r="BI2140" s="4"/>
      <c r="BJ2140" s="4"/>
      <c r="BK2140" s="4"/>
      <c r="BL2140" s="4"/>
      <c r="BM2140" s="4"/>
      <c r="BN2140" s="4"/>
      <c r="BO2140" s="4"/>
      <c r="BP2140" s="4"/>
      <c r="BQ2140" s="4"/>
      <c r="BR2140" s="4"/>
      <c r="BS2140" s="4"/>
      <c r="BT2140" s="4"/>
      <c r="BU2140" s="4"/>
      <c r="BV2140" s="4"/>
      <c r="BW2140" s="4"/>
      <c r="BX2140" s="4"/>
      <c r="BY2140" s="4"/>
      <c r="BZ2140" s="4"/>
      <c r="CA2140" s="4"/>
      <c r="CB2140" s="4"/>
      <c r="CC2140" s="4"/>
      <c r="CD2140" s="4"/>
      <c r="CE2140" s="4"/>
      <c r="CF2140" s="4"/>
      <c r="CG2140" s="4"/>
      <c r="CH2140" s="4"/>
      <c r="CI2140" s="4"/>
      <c r="CJ2140" s="4"/>
      <c r="CK2140" s="4"/>
      <c r="CL2140" s="4"/>
      <c r="CM2140" s="4"/>
      <c r="CN2140" s="4"/>
      <c r="CO2140" s="4"/>
      <c r="CP2140" s="4"/>
      <c r="CQ2140" s="4"/>
      <c r="CR2140" s="4"/>
      <c r="CS2140" s="4"/>
    </row>
    <row r="2141" spans="1:97" ht="49.5" customHeight="1">
      <c r="A2141" s="71">
        <v>69</v>
      </c>
      <c r="B2141" s="71"/>
      <c r="C2141" s="72" t="s">
        <v>7033</v>
      </c>
      <c r="D2141" s="75" t="s">
        <v>7034</v>
      </c>
      <c r="E2141" s="75" t="s">
        <v>7035</v>
      </c>
      <c r="F2141" s="79" t="s">
        <v>7036</v>
      </c>
      <c r="G2141" s="79" t="s">
        <v>2406</v>
      </c>
      <c r="H2141" s="229">
        <v>34770</v>
      </c>
      <c r="I2141" s="202"/>
      <c r="J2141" s="202"/>
      <c r="K2141" s="71" t="s">
        <v>3575</v>
      </c>
      <c r="L2141" s="75" t="s">
        <v>7037</v>
      </c>
      <c r="M2141" s="75" t="s">
        <v>2386</v>
      </c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4"/>
      <c r="AV2141" s="4"/>
      <c r="AW2141" s="4"/>
      <c r="AX2141" s="4"/>
      <c r="AY2141" s="4"/>
      <c r="AZ2141" s="4"/>
      <c r="BA2141" s="4"/>
      <c r="BB2141" s="4"/>
      <c r="BC2141" s="4"/>
      <c r="BD2141" s="4"/>
      <c r="BE2141" s="4"/>
      <c r="BF2141" s="4"/>
      <c r="BG2141" s="4"/>
      <c r="BH2141" s="4"/>
      <c r="BI2141" s="4"/>
      <c r="BJ2141" s="4"/>
      <c r="BK2141" s="4"/>
      <c r="BL2141" s="4"/>
      <c r="BM2141" s="4"/>
      <c r="BN2141" s="4"/>
      <c r="BO2141" s="4"/>
      <c r="BP2141" s="4"/>
      <c r="BQ2141" s="4"/>
      <c r="BR2141" s="4"/>
      <c r="BS2141" s="4"/>
      <c r="BT2141" s="4"/>
      <c r="BU2141" s="4"/>
      <c r="BV2141" s="4"/>
      <c r="BW2141" s="4"/>
      <c r="BX2141" s="4"/>
      <c r="BY2141" s="4"/>
      <c r="BZ2141" s="4"/>
      <c r="CA2141" s="4"/>
      <c r="CB2141" s="4"/>
      <c r="CC2141" s="4"/>
      <c r="CD2141" s="4"/>
      <c r="CE2141" s="4"/>
      <c r="CF2141" s="4"/>
      <c r="CG2141" s="4"/>
      <c r="CH2141" s="4"/>
      <c r="CI2141" s="4"/>
      <c r="CJ2141" s="4"/>
      <c r="CK2141" s="4"/>
      <c r="CL2141" s="4"/>
      <c r="CM2141" s="4"/>
      <c r="CN2141" s="4"/>
      <c r="CO2141" s="4"/>
      <c r="CP2141" s="4"/>
      <c r="CQ2141" s="4"/>
      <c r="CR2141" s="4"/>
      <c r="CS2141" s="4"/>
    </row>
    <row r="2142" spans="1:97" ht="49.5" customHeight="1">
      <c r="A2142" s="71">
        <v>70</v>
      </c>
      <c r="B2142" s="71"/>
      <c r="C2142" s="72" t="s">
        <v>7038</v>
      </c>
      <c r="D2142" s="75" t="s">
        <v>7039</v>
      </c>
      <c r="E2142" s="75" t="s">
        <v>7040</v>
      </c>
      <c r="F2142" s="79" t="s">
        <v>7041</v>
      </c>
      <c r="G2142" s="79" t="s">
        <v>2406</v>
      </c>
      <c r="H2142" s="229">
        <v>1105</v>
      </c>
      <c r="I2142" s="202"/>
      <c r="J2142" s="202"/>
      <c r="K2142" s="71" t="s">
        <v>3575</v>
      </c>
      <c r="L2142" s="75" t="s">
        <v>7042</v>
      </c>
      <c r="M2142" s="75" t="s">
        <v>2386</v>
      </c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  <c r="BA2142" s="4"/>
      <c r="BB2142" s="4"/>
      <c r="BC2142" s="4"/>
      <c r="BD2142" s="4"/>
      <c r="BE2142" s="4"/>
      <c r="BF2142" s="4"/>
      <c r="BG2142" s="4"/>
      <c r="BH2142" s="4"/>
      <c r="BI2142" s="4"/>
      <c r="BJ2142" s="4"/>
      <c r="BK2142" s="4"/>
      <c r="BL2142" s="4"/>
      <c r="BM2142" s="4"/>
      <c r="BN2142" s="4"/>
      <c r="BO2142" s="4"/>
      <c r="BP2142" s="4"/>
      <c r="BQ2142" s="4"/>
      <c r="BR2142" s="4"/>
      <c r="BS2142" s="4"/>
      <c r="BT2142" s="4"/>
      <c r="BU2142" s="4"/>
      <c r="BV2142" s="4"/>
      <c r="BW2142" s="4"/>
      <c r="BX2142" s="4"/>
      <c r="BY2142" s="4"/>
      <c r="BZ2142" s="4"/>
      <c r="CA2142" s="4"/>
      <c r="CB2142" s="4"/>
      <c r="CC2142" s="4"/>
      <c r="CD2142" s="4"/>
      <c r="CE2142" s="4"/>
      <c r="CF2142" s="4"/>
      <c r="CG2142" s="4"/>
      <c r="CH2142" s="4"/>
      <c r="CI2142" s="4"/>
      <c r="CJ2142" s="4"/>
      <c r="CK2142" s="4"/>
      <c r="CL2142" s="4"/>
      <c r="CM2142" s="4"/>
      <c r="CN2142" s="4"/>
      <c r="CO2142" s="4"/>
      <c r="CP2142" s="4"/>
      <c r="CQ2142" s="4"/>
      <c r="CR2142" s="4"/>
      <c r="CS2142" s="4"/>
    </row>
    <row r="2143" spans="1:97" ht="49.5" customHeight="1">
      <c r="A2143" s="71">
        <v>71</v>
      </c>
      <c r="B2143" s="71"/>
      <c r="C2143" s="72" t="s">
        <v>7043</v>
      </c>
      <c r="D2143" s="75" t="s">
        <v>7044</v>
      </c>
      <c r="E2143" s="75" t="s">
        <v>7045</v>
      </c>
      <c r="F2143" s="79" t="s">
        <v>7046</v>
      </c>
      <c r="G2143" s="79" t="s">
        <v>2485</v>
      </c>
      <c r="H2143" s="229">
        <v>889</v>
      </c>
      <c r="I2143" s="202"/>
      <c r="J2143" s="202"/>
      <c r="K2143" s="71" t="s">
        <v>3575</v>
      </c>
      <c r="L2143" s="75" t="s">
        <v>7047</v>
      </c>
      <c r="M2143" s="75" t="s">
        <v>7048</v>
      </c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4"/>
      <c r="AX2143" s="4"/>
      <c r="AY2143" s="4"/>
      <c r="AZ2143" s="4"/>
      <c r="BA2143" s="4"/>
      <c r="BB2143" s="4"/>
      <c r="BC2143" s="4"/>
      <c r="BD2143" s="4"/>
      <c r="BE2143" s="4"/>
      <c r="BF2143" s="4"/>
      <c r="BG2143" s="4"/>
      <c r="BH2143" s="4"/>
      <c r="BI2143" s="4"/>
      <c r="BJ2143" s="4"/>
      <c r="BK2143" s="4"/>
      <c r="BL2143" s="4"/>
      <c r="BM2143" s="4"/>
      <c r="BN2143" s="4"/>
      <c r="BO2143" s="4"/>
      <c r="BP2143" s="4"/>
      <c r="BQ2143" s="4"/>
      <c r="BR2143" s="4"/>
      <c r="BS2143" s="4"/>
      <c r="BT2143" s="4"/>
      <c r="BU2143" s="4"/>
      <c r="BV2143" s="4"/>
      <c r="BW2143" s="4"/>
      <c r="BX2143" s="4"/>
      <c r="BY2143" s="4"/>
      <c r="BZ2143" s="4"/>
      <c r="CA2143" s="4"/>
      <c r="CB2143" s="4"/>
      <c r="CC2143" s="4"/>
      <c r="CD2143" s="4"/>
      <c r="CE2143" s="4"/>
      <c r="CF2143" s="4"/>
      <c r="CG2143" s="4"/>
      <c r="CH2143" s="4"/>
      <c r="CI2143" s="4"/>
      <c r="CJ2143" s="4"/>
      <c r="CK2143" s="4"/>
      <c r="CL2143" s="4"/>
      <c r="CM2143" s="4"/>
      <c r="CN2143" s="4"/>
      <c r="CO2143" s="4"/>
      <c r="CP2143" s="4"/>
      <c r="CQ2143" s="4"/>
      <c r="CR2143" s="4"/>
      <c r="CS2143" s="4"/>
    </row>
    <row r="2144" spans="1:97" ht="49.5" customHeight="1">
      <c r="A2144" s="71">
        <v>72</v>
      </c>
      <c r="B2144" s="71"/>
      <c r="C2144" s="72" t="s">
        <v>7049</v>
      </c>
      <c r="D2144" s="75" t="s">
        <v>7050</v>
      </c>
      <c r="E2144" s="75" t="s">
        <v>7051</v>
      </c>
      <c r="F2144" s="79" t="s">
        <v>7052</v>
      </c>
      <c r="G2144" s="79" t="s">
        <v>2383</v>
      </c>
      <c r="H2144" s="229">
        <v>2000</v>
      </c>
      <c r="I2144" s="202"/>
      <c r="J2144" s="202"/>
      <c r="K2144" s="71" t="s">
        <v>3575</v>
      </c>
      <c r="L2144" s="75" t="s">
        <v>7053</v>
      </c>
      <c r="M2144" s="75" t="s">
        <v>2409</v>
      </c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4"/>
      <c r="AX2144" s="4"/>
      <c r="AY2144" s="4"/>
      <c r="AZ2144" s="4"/>
      <c r="BA2144" s="4"/>
      <c r="BB2144" s="4"/>
      <c r="BC2144" s="4"/>
      <c r="BD2144" s="4"/>
      <c r="BE2144" s="4"/>
      <c r="BF2144" s="4"/>
      <c r="BG2144" s="4"/>
      <c r="BH2144" s="4"/>
      <c r="BI2144" s="4"/>
      <c r="BJ2144" s="4"/>
      <c r="BK2144" s="4"/>
      <c r="BL2144" s="4"/>
      <c r="BM2144" s="4"/>
      <c r="BN2144" s="4"/>
      <c r="BO2144" s="4"/>
      <c r="BP2144" s="4"/>
      <c r="BQ2144" s="4"/>
      <c r="BR2144" s="4"/>
      <c r="BS2144" s="4"/>
      <c r="BT2144" s="4"/>
      <c r="BU2144" s="4"/>
      <c r="BV2144" s="4"/>
      <c r="BW2144" s="4"/>
      <c r="BX2144" s="4"/>
      <c r="BY2144" s="4"/>
      <c r="BZ2144" s="4"/>
      <c r="CA2144" s="4"/>
      <c r="CB2144" s="4"/>
      <c r="CC2144" s="4"/>
      <c r="CD2144" s="4"/>
      <c r="CE2144" s="4"/>
      <c r="CF2144" s="4"/>
      <c r="CG2144" s="4"/>
      <c r="CH2144" s="4"/>
      <c r="CI2144" s="4"/>
      <c r="CJ2144" s="4"/>
      <c r="CK2144" s="4"/>
      <c r="CL2144" s="4"/>
      <c r="CM2144" s="4"/>
      <c r="CN2144" s="4"/>
      <c r="CO2144" s="4"/>
      <c r="CP2144" s="4"/>
      <c r="CQ2144" s="4"/>
      <c r="CR2144" s="4"/>
      <c r="CS2144" s="4"/>
    </row>
    <row r="2145" spans="1:97" ht="49.5" customHeight="1">
      <c r="A2145" s="71">
        <v>73</v>
      </c>
      <c r="B2145" s="71"/>
      <c r="C2145" s="72" t="s">
        <v>7054</v>
      </c>
      <c r="D2145" s="75" t="s">
        <v>7055</v>
      </c>
      <c r="E2145" s="75" t="s">
        <v>7056</v>
      </c>
      <c r="F2145" s="79" t="s">
        <v>7057</v>
      </c>
      <c r="G2145" s="79" t="s">
        <v>2400</v>
      </c>
      <c r="H2145" s="229">
        <v>1674</v>
      </c>
      <c r="I2145" s="202"/>
      <c r="J2145" s="202"/>
      <c r="K2145" s="71" t="s">
        <v>3575</v>
      </c>
      <c r="L2145" s="75" t="s">
        <v>7058</v>
      </c>
      <c r="M2145" s="75" t="s">
        <v>7048</v>
      </c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4"/>
      <c r="AX2145" s="4"/>
      <c r="AY2145" s="4"/>
      <c r="AZ2145" s="4"/>
      <c r="BA2145" s="4"/>
      <c r="BB2145" s="4"/>
      <c r="BC2145" s="4"/>
      <c r="BD2145" s="4"/>
      <c r="BE2145" s="4"/>
      <c r="BF2145" s="4"/>
      <c r="BG2145" s="4"/>
      <c r="BH2145" s="4"/>
      <c r="BI2145" s="4"/>
      <c r="BJ2145" s="4"/>
      <c r="BK2145" s="4"/>
      <c r="BL2145" s="4"/>
      <c r="BM2145" s="4"/>
      <c r="BN2145" s="4"/>
      <c r="BO2145" s="4"/>
      <c r="BP2145" s="4"/>
      <c r="BQ2145" s="4"/>
      <c r="BR2145" s="4"/>
      <c r="BS2145" s="4"/>
      <c r="BT2145" s="4"/>
      <c r="BU2145" s="4"/>
      <c r="BV2145" s="4"/>
      <c r="BW2145" s="4"/>
      <c r="BX2145" s="4"/>
      <c r="BY2145" s="4"/>
      <c r="BZ2145" s="4"/>
      <c r="CA2145" s="4"/>
      <c r="CB2145" s="4"/>
      <c r="CC2145" s="4"/>
      <c r="CD2145" s="4"/>
      <c r="CE2145" s="4"/>
      <c r="CF2145" s="4"/>
      <c r="CG2145" s="4"/>
      <c r="CH2145" s="4"/>
      <c r="CI2145" s="4"/>
      <c r="CJ2145" s="4"/>
      <c r="CK2145" s="4"/>
      <c r="CL2145" s="4"/>
      <c r="CM2145" s="4"/>
      <c r="CN2145" s="4"/>
      <c r="CO2145" s="4"/>
      <c r="CP2145" s="4"/>
      <c r="CQ2145" s="4"/>
      <c r="CR2145" s="4"/>
      <c r="CS2145" s="4"/>
    </row>
    <row r="2146" spans="1:97" ht="49.5" customHeight="1">
      <c r="A2146" s="71">
        <v>74</v>
      </c>
      <c r="B2146" s="71"/>
      <c r="C2146" s="72" t="s">
        <v>7059</v>
      </c>
      <c r="D2146" s="75" t="s">
        <v>7060</v>
      </c>
      <c r="E2146" s="75" t="s">
        <v>7061</v>
      </c>
      <c r="F2146" s="79" t="s">
        <v>7062</v>
      </c>
      <c r="G2146" s="79" t="s">
        <v>4596</v>
      </c>
      <c r="H2146" s="229">
        <v>10050</v>
      </c>
      <c r="I2146" s="202"/>
      <c r="J2146" s="202"/>
      <c r="K2146" s="71" t="s">
        <v>3575</v>
      </c>
      <c r="L2146" s="75" t="s">
        <v>7063</v>
      </c>
      <c r="M2146" s="75" t="s">
        <v>7048</v>
      </c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4"/>
      <c r="AX2146" s="4"/>
      <c r="AY2146" s="4"/>
      <c r="AZ2146" s="4"/>
      <c r="BA2146" s="4"/>
      <c r="BB2146" s="4"/>
      <c r="BC2146" s="4"/>
      <c r="BD2146" s="4"/>
      <c r="BE2146" s="4"/>
      <c r="BF2146" s="4"/>
      <c r="BG2146" s="4"/>
      <c r="BH2146" s="4"/>
      <c r="BI2146" s="4"/>
      <c r="BJ2146" s="4"/>
      <c r="BK2146" s="4"/>
      <c r="BL2146" s="4"/>
      <c r="BM2146" s="4"/>
      <c r="BN2146" s="4"/>
      <c r="BO2146" s="4"/>
      <c r="BP2146" s="4"/>
      <c r="BQ2146" s="4"/>
      <c r="BR2146" s="4"/>
      <c r="BS2146" s="4"/>
      <c r="BT2146" s="4"/>
      <c r="BU2146" s="4"/>
      <c r="BV2146" s="4"/>
      <c r="BW2146" s="4"/>
      <c r="BX2146" s="4"/>
      <c r="BY2146" s="4"/>
      <c r="BZ2146" s="4"/>
      <c r="CA2146" s="4"/>
      <c r="CB2146" s="4"/>
      <c r="CC2146" s="4"/>
      <c r="CD2146" s="4"/>
      <c r="CE2146" s="4"/>
      <c r="CF2146" s="4"/>
      <c r="CG2146" s="4"/>
      <c r="CH2146" s="4"/>
      <c r="CI2146" s="4"/>
      <c r="CJ2146" s="4"/>
      <c r="CK2146" s="4"/>
      <c r="CL2146" s="4"/>
      <c r="CM2146" s="4"/>
      <c r="CN2146" s="4"/>
      <c r="CO2146" s="4"/>
      <c r="CP2146" s="4"/>
      <c r="CQ2146" s="4"/>
      <c r="CR2146" s="4"/>
      <c r="CS2146" s="4"/>
    </row>
    <row r="2147" spans="1:97" ht="49.5" customHeight="1">
      <c r="A2147" s="71">
        <v>75</v>
      </c>
      <c r="B2147" s="71"/>
      <c r="C2147" s="72" t="s">
        <v>7064</v>
      </c>
      <c r="D2147" s="75" t="s">
        <v>7044</v>
      </c>
      <c r="E2147" s="75" t="s">
        <v>7065</v>
      </c>
      <c r="F2147" s="79" t="s">
        <v>7066</v>
      </c>
      <c r="G2147" s="79" t="s">
        <v>2420</v>
      </c>
      <c r="H2147" s="229">
        <v>400</v>
      </c>
      <c r="I2147" s="202"/>
      <c r="J2147" s="202"/>
      <c r="K2147" s="71" t="s">
        <v>3575</v>
      </c>
      <c r="L2147" s="75" t="s">
        <v>7067</v>
      </c>
      <c r="M2147" s="75" t="s">
        <v>7048</v>
      </c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4"/>
      <c r="AV2147" s="4"/>
      <c r="AW2147" s="4"/>
      <c r="AX2147" s="4"/>
      <c r="AY2147" s="4"/>
      <c r="AZ2147" s="4"/>
      <c r="BA2147" s="4"/>
      <c r="BB2147" s="4"/>
      <c r="BC2147" s="4"/>
      <c r="BD2147" s="4"/>
      <c r="BE2147" s="4"/>
      <c r="BF2147" s="4"/>
      <c r="BG2147" s="4"/>
      <c r="BH2147" s="4"/>
      <c r="BI2147" s="4"/>
      <c r="BJ2147" s="4"/>
      <c r="BK2147" s="4"/>
      <c r="BL2147" s="4"/>
      <c r="BM2147" s="4"/>
      <c r="BN2147" s="4"/>
      <c r="BO2147" s="4"/>
      <c r="BP2147" s="4"/>
      <c r="BQ2147" s="4"/>
      <c r="BR2147" s="4"/>
      <c r="BS2147" s="4"/>
      <c r="BT2147" s="4"/>
      <c r="BU2147" s="4"/>
      <c r="BV2147" s="4"/>
      <c r="BW2147" s="4"/>
      <c r="BX2147" s="4"/>
      <c r="BY2147" s="4"/>
      <c r="BZ2147" s="4"/>
      <c r="CA2147" s="4"/>
      <c r="CB2147" s="4"/>
      <c r="CC2147" s="4"/>
      <c r="CD2147" s="4"/>
      <c r="CE2147" s="4"/>
      <c r="CF2147" s="4"/>
      <c r="CG2147" s="4"/>
      <c r="CH2147" s="4"/>
      <c r="CI2147" s="4"/>
      <c r="CJ2147" s="4"/>
      <c r="CK2147" s="4"/>
      <c r="CL2147" s="4"/>
      <c r="CM2147" s="4"/>
      <c r="CN2147" s="4"/>
      <c r="CO2147" s="4"/>
      <c r="CP2147" s="4"/>
      <c r="CQ2147" s="4"/>
      <c r="CR2147" s="4"/>
      <c r="CS2147" s="4"/>
    </row>
    <row r="2148" spans="1:97" ht="49.5" customHeight="1">
      <c r="A2148" s="71">
        <v>76</v>
      </c>
      <c r="B2148" s="71"/>
      <c r="C2148" s="72" t="s">
        <v>7068</v>
      </c>
      <c r="D2148" s="75" t="s">
        <v>7069</v>
      </c>
      <c r="E2148" s="75" t="s">
        <v>7070</v>
      </c>
      <c r="F2148" s="79" t="s">
        <v>7071</v>
      </c>
      <c r="G2148" s="79" t="s">
        <v>2406</v>
      </c>
      <c r="H2148" s="229">
        <v>16750</v>
      </c>
      <c r="I2148" s="202"/>
      <c r="J2148" s="202"/>
      <c r="K2148" s="71" t="s">
        <v>3575</v>
      </c>
      <c r="L2148" s="75" t="s">
        <v>7072</v>
      </c>
      <c r="M2148" s="75" t="s">
        <v>7048</v>
      </c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4"/>
      <c r="AV2148" s="4"/>
      <c r="AW2148" s="4"/>
      <c r="AX2148" s="4"/>
      <c r="AY2148" s="4"/>
      <c r="AZ2148" s="4"/>
      <c r="BA2148" s="4"/>
      <c r="BB2148" s="4"/>
      <c r="BC2148" s="4"/>
      <c r="BD2148" s="4"/>
      <c r="BE2148" s="4"/>
      <c r="BF2148" s="4"/>
      <c r="BG2148" s="4"/>
      <c r="BH2148" s="4"/>
      <c r="BI2148" s="4"/>
      <c r="BJ2148" s="4"/>
      <c r="BK2148" s="4"/>
      <c r="BL2148" s="4"/>
      <c r="BM2148" s="4"/>
      <c r="BN2148" s="4"/>
      <c r="BO2148" s="4"/>
      <c r="BP2148" s="4"/>
      <c r="BQ2148" s="4"/>
      <c r="BR2148" s="4"/>
      <c r="BS2148" s="4"/>
      <c r="BT2148" s="4"/>
      <c r="BU2148" s="4"/>
      <c r="BV2148" s="4"/>
      <c r="BW2148" s="4"/>
      <c r="BX2148" s="4"/>
      <c r="BY2148" s="4"/>
      <c r="BZ2148" s="4"/>
      <c r="CA2148" s="4"/>
      <c r="CB2148" s="4"/>
      <c r="CC2148" s="4"/>
      <c r="CD2148" s="4"/>
      <c r="CE2148" s="4"/>
      <c r="CF2148" s="4"/>
      <c r="CG2148" s="4"/>
      <c r="CH2148" s="4"/>
      <c r="CI2148" s="4"/>
      <c r="CJ2148" s="4"/>
      <c r="CK2148" s="4"/>
      <c r="CL2148" s="4"/>
      <c r="CM2148" s="4"/>
      <c r="CN2148" s="4"/>
      <c r="CO2148" s="4"/>
      <c r="CP2148" s="4"/>
      <c r="CQ2148" s="4"/>
      <c r="CR2148" s="4"/>
      <c r="CS2148" s="4"/>
    </row>
    <row r="2149" spans="1:97" ht="49.5" customHeight="1">
      <c r="A2149" s="71">
        <v>77</v>
      </c>
      <c r="B2149" s="71"/>
      <c r="C2149" s="72" t="s">
        <v>7073</v>
      </c>
      <c r="D2149" s="75" t="s">
        <v>7074</v>
      </c>
      <c r="E2149" s="75" t="s">
        <v>7075</v>
      </c>
      <c r="F2149" s="79" t="s">
        <v>7076</v>
      </c>
      <c r="G2149" s="79" t="s">
        <v>2383</v>
      </c>
      <c r="H2149" s="229">
        <v>20000</v>
      </c>
      <c r="I2149" s="202"/>
      <c r="J2149" s="202"/>
      <c r="K2149" s="71" t="s">
        <v>3575</v>
      </c>
      <c r="L2149" s="75" t="s">
        <v>7077</v>
      </c>
      <c r="M2149" s="75" t="s">
        <v>7048</v>
      </c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  <c r="BA2149" s="4"/>
      <c r="BB2149" s="4"/>
      <c r="BC2149" s="4"/>
      <c r="BD2149" s="4"/>
      <c r="BE2149" s="4"/>
      <c r="BF2149" s="4"/>
      <c r="BG2149" s="4"/>
      <c r="BH2149" s="4"/>
      <c r="BI2149" s="4"/>
      <c r="BJ2149" s="4"/>
      <c r="BK2149" s="4"/>
      <c r="BL2149" s="4"/>
      <c r="BM2149" s="4"/>
      <c r="BN2149" s="4"/>
      <c r="BO2149" s="4"/>
      <c r="BP2149" s="4"/>
      <c r="BQ2149" s="4"/>
      <c r="BR2149" s="4"/>
      <c r="BS2149" s="4"/>
      <c r="BT2149" s="4"/>
      <c r="BU2149" s="4"/>
      <c r="BV2149" s="4"/>
      <c r="BW2149" s="4"/>
      <c r="BX2149" s="4"/>
      <c r="BY2149" s="4"/>
      <c r="BZ2149" s="4"/>
      <c r="CA2149" s="4"/>
      <c r="CB2149" s="4"/>
      <c r="CC2149" s="4"/>
      <c r="CD2149" s="4"/>
      <c r="CE2149" s="4"/>
      <c r="CF2149" s="4"/>
      <c r="CG2149" s="4"/>
      <c r="CH2149" s="4"/>
      <c r="CI2149" s="4"/>
      <c r="CJ2149" s="4"/>
      <c r="CK2149" s="4"/>
      <c r="CL2149" s="4"/>
      <c r="CM2149" s="4"/>
      <c r="CN2149" s="4"/>
      <c r="CO2149" s="4"/>
      <c r="CP2149" s="4"/>
      <c r="CQ2149" s="4"/>
      <c r="CR2149" s="4"/>
      <c r="CS2149" s="4"/>
    </row>
    <row r="2150" spans="1:97" ht="49.5" customHeight="1">
      <c r="A2150" s="71">
        <v>78</v>
      </c>
      <c r="B2150" s="71"/>
      <c r="C2150" s="72" t="s">
        <v>7078</v>
      </c>
      <c r="D2150" s="75" t="s">
        <v>7079</v>
      </c>
      <c r="E2150" s="75" t="s">
        <v>7080</v>
      </c>
      <c r="F2150" s="79" t="s">
        <v>7081</v>
      </c>
      <c r="G2150" s="79" t="s">
        <v>2432</v>
      </c>
      <c r="H2150" s="229">
        <v>200</v>
      </c>
      <c r="I2150" s="202"/>
      <c r="J2150" s="202"/>
      <c r="K2150" s="71" t="s">
        <v>3575</v>
      </c>
      <c r="L2150" s="75" t="s">
        <v>7082</v>
      </c>
      <c r="M2150" s="75" t="s">
        <v>7048</v>
      </c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4"/>
      <c r="AX2150" s="4"/>
      <c r="AY2150" s="4"/>
      <c r="AZ2150" s="4"/>
      <c r="BA2150" s="4"/>
      <c r="BB2150" s="4"/>
      <c r="BC2150" s="4"/>
      <c r="BD2150" s="4"/>
      <c r="BE2150" s="4"/>
      <c r="BF2150" s="4"/>
      <c r="BG2150" s="4"/>
      <c r="BH2150" s="4"/>
      <c r="BI2150" s="4"/>
      <c r="BJ2150" s="4"/>
      <c r="BK2150" s="4"/>
      <c r="BL2150" s="4"/>
      <c r="BM2150" s="4"/>
      <c r="BN2150" s="4"/>
      <c r="BO2150" s="4"/>
      <c r="BP2150" s="4"/>
      <c r="BQ2150" s="4"/>
      <c r="BR2150" s="4"/>
      <c r="BS2150" s="4"/>
      <c r="BT2150" s="4"/>
      <c r="BU2150" s="4"/>
      <c r="BV2150" s="4"/>
      <c r="BW2150" s="4"/>
      <c r="BX2150" s="4"/>
      <c r="BY2150" s="4"/>
      <c r="BZ2150" s="4"/>
      <c r="CA2150" s="4"/>
      <c r="CB2150" s="4"/>
      <c r="CC2150" s="4"/>
      <c r="CD2150" s="4"/>
      <c r="CE2150" s="4"/>
      <c r="CF2150" s="4"/>
      <c r="CG2150" s="4"/>
      <c r="CH2150" s="4"/>
      <c r="CI2150" s="4"/>
      <c r="CJ2150" s="4"/>
      <c r="CK2150" s="4"/>
      <c r="CL2150" s="4"/>
      <c r="CM2150" s="4"/>
      <c r="CN2150" s="4"/>
      <c r="CO2150" s="4"/>
      <c r="CP2150" s="4"/>
      <c r="CQ2150" s="4"/>
      <c r="CR2150" s="4"/>
      <c r="CS2150" s="4"/>
    </row>
    <row r="2151" spans="1:97" ht="49.5" customHeight="1">
      <c r="A2151" s="71">
        <v>79</v>
      </c>
      <c r="B2151" s="71"/>
      <c r="C2151" s="72" t="s">
        <v>7083</v>
      </c>
      <c r="D2151" s="75" t="s">
        <v>7044</v>
      </c>
      <c r="E2151" s="75" t="s">
        <v>7084</v>
      </c>
      <c r="F2151" s="79" t="s">
        <v>7085</v>
      </c>
      <c r="G2151" s="79" t="s">
        <v>4596</v>
      </c>
      <c r="H2151" s="229">
        <v>5050</v>
      </c>
      <c r="I2151" s="202"/>
      <c r="J2151" s="202"/>
      <c r="K2151" s="71" t="s">
        <v>3575</v>
      </c>
      <c r="L2151" s="75" t="s">
        <v>7086</v>
      </c>
      <c r="M2151" s="75" t="s">
        <v>7048</v>
      </c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4"/>
      <c r="AX2151" s="4"/>
      <c r="AY2151" s="4"/>
      <c r="AZ2151" s="4"/>
      <c r="BA2151" s="4"/>
      <c r="BB2151" s="4"/>
      <c r="BC2151" s="4"/>
      <c r="BD2151" s="4"/>
      <c r="BE2151" s="4"/>
      <c r="BF2151" s="4"/>
      <c r="BG2151" s="4"/>
      <c r="BH2151" s="4"/>
      <c r="BI2151" s="4"/>
      <c r="BJ2151" s="4"/>
      <c r="BK2151" s="4"/>
      <c r="BL2151" s="4"/>
      <c r="BM2151" s="4"/>
      <c r="BN2151" s="4"/>
      <c r="BO2151" s="4"/>
      <c r="BP2151" s="4"/>
      <c r="BQ2151" s="4"/>
      <c r="BR2151" s="4"/>
      <c r="BS2151" s="4"/>
      <c r="BT2151" s="4"/>
      <c r="BU2151" s="4"/>
      <c r="BV2151" s="4"/>
      <c r="BW2151" s="4"/>
      <c r="BX2151" s="4"/>
      <c r="BY2151" s="4"/>
      <c r="BZ2151" s="4"/>
      <c r="CA2151" s="4"/>
      <c r="CB2151" s="4"/>
      <c r="CC2151" s="4"/>
      <c r="CD2151" s="4"/>
      <c r="CE2151" s="4"/>
      <c r="CF2151" s="4"/>
      <c r="CG2151" s="4"/>
      <c r="CH2151" s="4"/>
      <c r="CI2151" s="4"/>
      <c r="CJ2151" s="4"/>
      <c r="CK2151" s="4"/>
      <c r="CL2151" s="4"/>
      <c r="CM2151" s="4"/>
      <c r="CN2151" s="4"/>
      <c r="CO2151" s="4"/>
      <c r="CP2151" s="4"/>
      <c r="CQ2151" s="4"/>
      <c r="CR2151" s="4"/>
      <c r="CS2151" s="4"/>
    </row>
    <row r="2152" spans="1:97" ht="49.5" customHeight="1">
      <c r="A2152" s="71">
        <v>80</v>
      </c>
      <c r="B2152" s="71"/>
      <c r="C2152" s="72" t="s">
        <v>7087</v>
      </c>
      <c r="D2152" s="75" t="s">
        <v>7088</v>
      </c>
      <c r="E2152" s="75" t="s">
        <v>7089</v>
      </c>
      <c r="F2152" s="79" t="s">
        <v>7090</v>
      </c>
      <c r="G2152" s="79" t="s">
        <v>4596</v>
      </c>
      <c r="H2152" s="229">
        <v>6190</v>
      </c>
      <c r="I2152" s="202"/>
      <c r="J2152" s="202"/>
      <c r="K2152" s="71" t="s">
        <v>6063</v>
      </c>
      <c r="L2152" s="75" t="s">
        <v>7091</v>
      </c>
      <c r="M2152" s="75" t="s">
        <v>2409</v>
      </c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  <c r="AX2152" s="4"/>
      <c r="AY2152" s="4"/>
      <c r="AZ2152" s="4"/>
      <c r="BA2152" s="4"/>
      <c r="BB2152" s="4"/>
      <c r="BC2152" s="4"/>
      <c r="BD2152" s="4"/>
      <c r="BE2152" s="4"/>
      <c r="BF2152" s="4"/>
      <c r="BG2152" s="4"/>
      <c r="BH2152" s="4"/>
      <c r="BI2152" s="4"/>
      <c r="BJ2152" s="4"/>
      <c r="BK2152" s="4"/>
      <c r="BL2152" s="4"/>
      <c r="BM2152" s="4"/>
      <c r="BN2152" s="4"/>
      <c r="BO2152" s="4"/>
      <c r="BP2152" s="4"/>
      <c r="BQ2152" s="4"/>
      <c r="BR2152" s="4"/>
      <c r="BS2152" s="4"/>
      <c r="BT2152" s="4"/>
      <c r="BU2152" s="4"/>
      <c r="BV2152" s="4"/>
      <c r="BW2152" s="4"/>
      <c r="BX2152" s="4"/>
      <c r="BY2152" s="4"/>
      <c r="BZ2152" s="4"/>
      <c r="CA2152" s="4"/>
      <c r="CB2152" s="4"/>
      <c r="CC2152" s="4"/>
      <c r="CD2152" s="4"/>
      <c r="CE2152" s="4"/>
      <c r="CF2152" s="4"/>
      <c r="CG2152" s="4"/>
      <c r="CH2152" s="4"/>
      <c r="CI2152" s="4"/>
      <c r="CJ2152" s="4"/>
      <c r="CK2152" s="4"/>
      <c r="CL2152" s="4"/>
      <c r="CM2152" s="4"/>
      <c r="CN2152" s="4"/>
      <c r="CO2152" s="4"/>
      <c r="CP2152" s="4"/>
      <c r="CQ2152" s="4"/>
      <c r="CR2152" s="4"/>
      <c r="CS2152" s="4"/>
    </row>
    <row r="2153" spans="1:97" ht="57" customHeight="1">
      <c r="A2153" s="71">
        <v>81</v>
      </c>
      <c r="B2153" s="71"/>
      <c r="C2153" s="72" t="s">
        <v>7092</v>
      </c>
      <c r="D2153" s="75" t="s">
        <v>7088</v>
      </c>
      <c r="E2153" s="75" t="s">
        <v>7093</v>
      </c>
      <c r="F2153" s="79" t="s">
        <v>7094</v>
      </c>
      <c r="G2153" s="79" t="s">
        <v>4596</v>
      </c>
      <c r="H2153" s="229">
        <v>3200</v>
      </c>
      <c r="I2153" s="202"/>
      <c r="J2153" s="202"/>
      <c r="K2153" s="71" t="s">
        <v>6063</v>
      </c>
      <c r="L2153" s="75" t="s">
        <v>7095</v>
      </c>
      <c r="M2153" s="75" t="s">
        <v>2409</v>
      </c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4"/>
      <c r="AY2153" s="4"/>
      <c r="AZ2153" s="4"/>
      <c r="BA2153" s="4"/>
      <c r="BB2153" s="4"/>
      <c r="BC2153" s="4"/>
      <c r="BD2153" s="4"/>
      <c r="BE2153" s="4"/>
      <c r="BF2153" s="4"/>
      <c r="BG2153" s="4"/>
      <c r="BH2153" s="4"/>
      <c r="BI2153" s="4"/>
      <c r="BJ2153" s="4"/>
      <c r="BK2153" s="4"/>
      <c r="BL2153" s="4"/>
      <c r="BM2153" s="4"/>
      <c r="BN2153" s="4"/>
      <c r="BO2153" s="4"/>
      <c r="BP2153" s="4"/>
      <c r="BQ2153" s="4"/>
      <c r="BR2153" s="4"/>
      <c r="BS2153" s="4"/>
      <c r="BT2153" s="4"/>
      <c r="BU2153" s="4"/>
      <c r="BV2153" s="4"/>
      <c r="BW2153" s="4"/>
      <c r="BX2153" s="4"/>
      <c r="BY2153" s="4"/>
      <c r="BZ2153" s="4"/>
      <c r="CA2153" s="4"/>
      <c r="CB2153" s="4"/>
      <c r="CC2153" s="4"/>
      <c r="CD2153" s="4"/>
      <c r="CE2153" s="4"/>
      <c r="CF2153" s="4"/>
      <c r="CG2153" s="4"/>
      <c r="CH2153" s="4"/>
      <c r="CI2153" s="4"/>
      <c r="CJ2153" s="4"/>
      <c r="CK2153" s="4"/>
      <c r="CL2153" s="4"/>
      <c r="CM2153" s="4"/>
      <c r="CN2153" s="4"/>
      <c r="CO2153" s="4"/>
      <c r="CP2153" s="4"/>
      <c r="CQ2153" s="4"/>
      <c r="CR2153" s="4"/>
      <c r="CS2153" s="4"/>
    </row>
    <row r="2154" spans="1:97" ht="49.5" customHeight="1">
      <c r="A2154" s="71">
        <v>82</v>
      </c>
      <c r="B2154" s="71"/>
      <c r="C2154" s="72" t="s">
        <v>7096</v>
      </c>
      <c r="D2154" s="75" t="s">
        <v>7097</v>
      </c>
      <c r="E2154" s="75" t="s">
        <v>7098</v>
      </c>
      <c r="F2154" s="79" t="s">
        <v>7099</v>
      </c>
      <c r="G2154" s="79" t="s">
        <v>2383</v>
      </c>
      <c r="H2154" s="229">
        <v>5000</v>
      </c>
      <c r="I2154" s="202"/>
      <c r="J2154" s="202"/>
      <c r="K2154" s="71" t="s">
        <v>6063</v>
      </c>
      <c r="L2154" s="75" t="s">
        <v>7100</v>
      </c>
      <c r="M2154" s="75" t="s">
        <v>2409</v>
      </c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  <c r="AX2154" s="4"/>
      <c r="AY2154" s="4"/>
      <c r="AZ2154" s="4"/>
      <c r="BA2154" s="4"/>
      <c r="BB2154" s="4"/>
      <c r="BC2154" s="4"/>
      <c r="BD2154" s="4"/>
      <c r="BE2154" s="4"/>
      <c r="BF2154" s="4"/>
      <c r="BG2154" s="4"/>
      <c r="BH2154" s="4"/>
      <c r="BI2154" s="4"/>
      <c r="BJ2154" s="4"/>
      <c r="BK2154" s="4"/>
      <c r="BL2154" s="4"/>
      <c r="BM2154" s="4"/>
      <c r="BN2154" s="4"/>
      <c r="BO2154" s="4"/>
      <c r="BP2154" s="4"/>
      <c r="BQ2154" s="4"/>
      <c r="BR2154" s="4"/>
      <c r="BS2154" s="4"/>
      <c r="BT2154" s="4"/>
      <c r="BU2154" s="4"/>
      <c r="BV2154" s="4"/>
      <c r="BW2154" s="4"/>
      <c r="BX2154" s="4"/>
      <c r="BY2154" s="4"/>
      <c r="BZ2154" s="4"/>
      <c r="CA2154" s="4"/>
      <c r="CB2154" s="4"/>
      <c r="CC2154" s="4"/>
      <c r="CD2154" s="4"/>
      <c r="CE2154" s="4"/>
      <c r="CF2154" s="4"/>
      <c r="CG2154" s="4"/>
      <c r="CH2154" s="4"/>
      <c r="CI2154" s="4"/>
      <c r="CJ2154" s="4"/>
      <c r="CK2154" s="4"/>
      <c r="CL2154" s="4"/>
      <c r="CM2154" s="4"/>
      <c r="CN2154" s="4"/>
      <c r="CO2154" s="4"/>
      <c r="CP2154" s="4"/>
      <c r="CQ2154" s="4"/>
      <c r="CR2154" s="4"/>
      <c r="CS2154" s="4"/>
    </row>
    <row r="2155" spans="1:97" ht="49.5" customHeight="1">
      <c r="A2155" s="71">
        <v>83</v>
      </c>
      <c r="B2155" s="71"/>
      <c r="C2155" s="72" t="s">
        <v>7101</v>
      </c>
      <c r="D2155" s="75" t="s">
        <v>7102</v>
      </c>
      <c r="E2155" s="75" t="s">
        <v>7103</v>
      </c>
      <c r="F2155" s="79" t="s">
        <v>7104</v>
      </c>
      <c r="G2155" s="79" t="s">
        <v>7105</v>
      </c>
      <c r="H2155" s="229">
        <v>700</v>
      </c>
      <c r="I2155" s="202"/>
      <c r="J2155" s="202"/>
      <c r="K2155" s="71" t="s">
        <v>6063</v>
      </c>
      <c r="L2155" s="75" t="s">
        <v>7106</v>
      </c>
      <c r="M2155" s="75" t="s">
        <v>2409</v>
      </c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4"/>
      <c r="AX2155" s="4"/>
      <c r="AY2155" s="4"/>
      <c r="AZ2155" s="4"/>
      <c r="BA2155" s="4"/>
      <c r="BB2155" s="4"/>
      <c r="BC2155" s="4"/>
      <c r="BD2155" s="4"/>
      <c r="BE2155" s="4"/>
      <c r="BF2155" s="4"/>
      <c r="BG2155" s="4"/>
      <c r="BH2155" s="4"/>
      <c r="BI2155" s="4"/>
      <c r="BJ2155" s="4"/>
      <c r="BK2155" s="4"/>
      <c r="BL2155" s="4"/>
      <c r="BM2155" s="4"/>
      <c r="BN2155" s="4"/>
      <c r="BO2155" s="4"/>
      <c r="BP2155" s="4"/>
      <c r="BQ2155" s="4"/>
      <c r="BR2155" s="4"/>
      <c r="BS2155" s="4"/>
      <c r="BT2155" s="4"/>
      <c r="BU2155" s="4"/>
      <c r="BV2155" s="4"/>
      <c r="BW2155" s="4"/>
      <c r="BX2155" s="4"/>
      <c r="BY2155" s="4"/>
      <c r="BZ2155" s="4"/>
      <c r="CA2155" s="4"/>
      <c r="CB2155" s="4"/>
      <c r="CC2155" s="4"/>
      <c r="CD2155" s="4"/>
      <c r="CE2155" s="4"/>
      <c r="CF2155" s="4"/>
      <c r="CG2155" s="4"/>
      <c r="CH2155" s="4"/>
      <c r="CI2155" s="4"/>
      <c r="CJ2155" s="4"/>
      <c r="CK2155" s="4"/>
      <c r="CL2155" s="4"/>
      <c r="CM2155" s="4"/>
      <c r="CN2155" s="4"/>
      <c r="CO2155" s="4"/>
      <c r="CP2155" s="4"/>
      <c r="CQ2155" s="4"/>
      <c r="CR2155" s="4"/>
      <c r="CS2155" s="4"/>
    </row>
    <row r="2156" spans="1:97" ht="49.5" customHeight="1">
      <c r="A2156" s="71">
        <v>84</v>
      </c>
      <c r="B2156" s="71"/>
      <c r="C2156" s="72" t="s">
        <v>7101</v>
      </c>
      <c r="D2156" s="75" t="s">
        <v>7102</v>
      </c>
      <c r="E2156" s="75" t="s">
        <v>7107</v>
      </c>
      <c r="F2156" s="79" t="s">
        <v>7108</v>
      </c>
      <c r="G2156" s="79" t="s">
        <v>2432</v>
      </c>
      <c r="H2156" s="229">
        <v>200</v>
      </c>
      <c r="I2156" s="202"/>
      <c r="J2156" s="202"/>
      <c r="K2156" s="71" t="s">
        <v>6063</v>
      </c>
      <c r="L2156" s="75" t="s">
        <v>7109</v>
      </c>
      <c r="M2156" s="75" t="s">
        <v>2409</v>
      </c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4"/>
      <c r="AX2156" s="4"/>
      <c r="AY2156" s="4"/>
      <c r="AZ2156" s="4"/>
      <c r="BA2156" s="4"/>
      <c r="BB2156" s="4"/>
      <c r="BC2156" s="4"/>
      <c r="BD2156" s="4"/>
      <c r="BE2156" s="4"/>
      <c r="BF2156" s="4"/>
      <c r="BG2156" s="4"/>
      <c r="BH2156" s="4"/>
      <c r="BI2156" s="4"/>
      <c r="BJ2156" s="4"/>
      <c r="BK2156" s="4"/>
      <c r="BL2156" s="4"/>
      <c r="BM2156" s="4"/>
      <c r="BN2156" s="4"/>
      <c r="BO2156" s="4"/>
      <c r="BP2156" s="4"/>
      <c r="BQ2156" s="4"/>
      <c r="BR2156" s="4"/>
      <c r="BS2156" s="4"/>
      <c r="BT2156" s="4"/>
      <c r="BU2156" s="4"/>
      <c r="BV2156" s="4"/>
      <c r="BW2156" s="4"/>
      <c r="BX2156" s="4"/>
      <c r="BY2156" s="4"/>
      <c r="BZ2156" s="4"/>
      <c r="CA2156" s="4"/>
      <c r="CB2156" s="4"/>
      <c r="CC2156" s="4"/>
      <c r="CD2156" s="4"/>
      <c r="CE2156" s="4"/>
      <c r="CF2156" s="4"/>
      <c r="CG2156" s="4"/>
      <c r="CH2156" s="4"/>
      <c r="CI2156" s="4"/>
      <c r="CJ2156" s="4"/>
      <c r="CK2156" s="4"/>
      <c r="CL2156" s="4"/>
      <c r="CM2156" s="4"/>
      <c r="CN2156" s="4"/>
      <c r="CO2156" s="4"/>
      <c r="CP2156" s="4"/>
      <c r="CQ2156" s="4"/>
      <c r="CR2156" s="4"/>
      <c r="CS2156" s="4"/>
    </row>
    <row r="2157" spans="1:97" ht="49.5" customHeight="1">
      <c r="A2157" s="71">
        <v>85</v>
      </c>
      <c r="B2157" s="71"/>
      <c r="C2157" s="72" t="s">
        <v>7110</v>
      </c>
      <c r="D2157" s="75" t="s">
        <v>7111</v>
      </c>
      <c r="E2157" s="75" t="s">
        <v>7112</v>
      </c>
      <c r="F2157" s="79" t="s">
        <v>7113</v>
      </c>
      <c r="G2157" s="79" t="s">
        <v>2420</v>
      </c>
      <c r="H2157" s="229">
        <v>18050</v>
      </c>
      <c r="I2157" s="202"/>
      <c r="J2157" s="202"/>
      <c r="K2157" s="71" t="s">
        <v>6063</v>
      </c>
      <c r="L2157" s="75" t="s">
        <v>7114</v>
      </c>
      <c r="M2157" s="75" t="s">
        <v>2409</v>
      </c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  <c r="AX2157" s="4"/>
      <c r="AY2157" s="4"/>
      <c r="AZ2157" s="4"/>
      <c r="BA2157" s="4"/>
      <c r="BB2157" s="4"/>
      <c r="BC2157" s="4"/>
      <c r="BD2157" s="4"/>
      <c r="BE2157" s="4"/>
      <c r="BF2157" s="4"/>
      <c r="BG2157" s="4"/>
      <c r="BH2157" s="4"/>
      <c r="BI2157" s="4"/>
      <c r="BJ2157" s="4"/>
      <c r="BK2157" s="4"/>
      <c r="BL2157" s="4"/>
      <c r="BM2157" s="4"/>
      <c r="BN2157" s="4"/>
      <c r="BO2157" s="4"/>
      <c r="BP2157" s="4"/>
      <c r="BQ2157" s="4"/>
      <c r="BR2157" s="4"/>
      <c r="BS2157" s="4"/>
      <c r="BT2157" s="4"/>
      <c r="BU2157" s="4"/>
      <c r="BV2157" s="4"/>
      <c r="BW2157" s="4"/>
      <c r="BX2157" s="4"/>
      <c r="BY2157" s="4"/>
      <c r="BZ2157" s="4"/>
      <c r="CA2157" s="4"/>
      <c r="CB2157" s="4"/>
      <c r="CC2157" s="4"/>
      <c r="CD2157" s="4"/>
      <c r="CE2157" s="4"/>
      <c r="CF2157" s="4"/>
      <c r="CG2157" s="4"/>
      <c r="CH2157" s="4"/>
      <c r="CI2157" s="4"/>
      <c r="CJ2157" s="4"/>
      <c r="CK2157" s="4"/>
      <c r="CL2157" s="4"/>
      <c r="CM2157" s="4"/>
      <c r="CN2157" s="4"/>
      <c r="CO2157" s="4"/>
      <c r="CP2157" s="4"/>
      <c r="CQ2157" s="4"/>
      <c r="CR2157" s="4"/>
      <c r="CS2157" s="4"/>
    </row>
    <row r="2158" spans="1:97" ht="49.5" customHeight="1">
      <c r="A2158" s="71">
        <v>86</v>
      </c>
      <c r="B2158" s="71"/>
      <c r="C2158" s="72" t="s">
        <v>7115</v>
      </c>
      <c r="D2158" s="75" t="s">
        <v>7116</v>
      </c>
      <c r="E2158" s="75" t="s">
        <v>7117</v>
      </c>
      <c r="F2158" s="79" t="s">
        <v>7118</v>
      </c>
      <c r="G2158" s="79" t="s">
        <v>7119</v>
      </c>
      <c r="H2158" s="229">
        <v>5400</v>
      </c>
      <c r="I2158" s="202"/>
      <c r="J2158" s="202"/>
      <c r="K2158" s="71" t="s">
        <v>7120</v>
      </c>
      <c r="L2158" s="75" t="s">
        <v>7121</v>
      </c>
      <c r="M2158" s="75" t="s">
        <v>2386</v>
      </c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  <c r="AX2158" s="4"/>
      <c r="AY2158" s="4"/>
      <c r="AZ2158" s="4"/>
      <c r="BA2158" s="4"/>
      <c r="BB2158" s="4"/>
      <c r="BC2158" s="4"/>
      <c r="BD2158" s="4"/>
      <c r="BE2158" s="4"/>
      <c r="BF2158" s="4"/>
      <c r="BG2158" s="4"/>
      <c r="BH2158" s="4"/>
      <c r="BI2158" s="4"/>
      <c r="BJ2158" s="4"/>
      <c r="BK2158" s="4"/>
      <c r="BL2158" s="4"/>
      <c r="BM2158" s="4"/>
      <c r="BN2158" s="4"/>
      <c r="BO2158" s="4"/>
      <c r="BP2158" s="4"/>
      <c r="BQ2158" s="4"/>
      <c r="BR2158" s="4"/>
      <c r="BS2158" s="4"/>
      <c r="BT2158" s="4"/>
      <c r="BU2158" s="4"/>
      <c r="BV2158" s="4"/>
      <c r="BW2158" s="4"/>
      <c r="BX2158" s="4"/>
      <c r="BY2158" s="4"/>
      <c r="BZ2158" s="4"/>
      <c r="CA2158" s="4"/>
      <c r="CB2158" s="4"/>
      <c r="CC2158" s="4"/>
      <c r="CD2158" s="4"/>
      <c r="CE2158" s="4"/>
      <c r="CF2158" s="4"/>
      <c r="CG2158" s="4"/>
      <c r="CH2158" s="4"/>
      <c r="CI2158" s="4"/>
      <c r="CJ2158" s="4"/>
      <c r="CK2158" s="4"/>
      <c r="CL2158" s="4"/>
      <c r="CM2158" s="4"/>
      <c r="CN2158" s="4"/>
      <c r="CO2158" s="4"/>
      <c r="CP2158" s="4"/>
      <c r="CQ2158" s="4"/>
      <c r="CR2158" s="4"/>
      <c r="CS2158" s="4"/>
    </row>
    <row r="2159" spans="1:97" ht="49.5" customHeight="1">
      <c r="A2159" s="71">
        <v>87</v>
      </c>
      <c r="B2159" s="71"/>
      <c r="C2159" s="72" t="s">
        <v>7122</v>
      </c>
      <c r="D2159" s="75" t="s">
        <v>7123</v>
      </c>
      <c r="E2159" s="75" t="s">
        <v>7124</v>
      </c>
      <c r="F2159" s="79" t="s">
        <v>7125</v>
      </c>
      <c r="G2159" s="79" t="s">
        <v>2406</v>
      </c>
      <c r="H2159" s="229">
        <v>4365</v>
      </c>
      <c r="I2159" s="202"/>
      <c r="J2159" s="202"/>
      <c r="K2159" s="71" t="s">
        <v>7126</v>
      </c>
      <c r="L2159" s="75" t="s">
        <v>7127</v>
      </c>
      <c r="M2159" s="75" t="s">
        <v>2386</v>
      </c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  <c r="AX2159" s="4"/>
      <c r="AY2159" s="4"/>
      <c r="AZ2159" s="4"/>
      <c r="BA2159" s="4"/>
      <c r="BB2159" s="4"/>
      <c r="BC2159" s="4"/>
      <c r="BD2159" s="4"/>
      <c r="BE2159" s="4"/>
      <c r="BF2159" s="4"/>
      <c r="BG2159" s="4"/>
      <c r="BH2159" s="4"/>
      <c r="BI2159" s="4"/>
      <c r="BJ2159" s="4"/>
      <c r="BK2159" s="4"/>
      <c r="BL2159" s="4"/>
      <c r="BM2159" s="4"/>
      <c r="BN2159" s="4"/>
      <c r="BO2159" s="4"/>
      <c r="BP2159" s="4"/>
      <c r="BQ2159" s="4"/>
      <c r="BR2159" s="4"/>
      <c r="BS2159" s="4"/>
      <c r="BT2159" s="4"/>
      <c r="BU2159" s="4"/>
      <c r="BV2159" s="4"/>
      <c r="BW2159" s="4"/>
      <c r="BX2159" s="4"/>
      <c r="BY2159" s="4"/>
      <c r="BZ2159" s="4"/>
      <c r="CA2159" s="4"/>
      <c r="CB2159" s="4"/>
      <c r="CC2159" s="4"/>
      <c r="CD2159" s="4"/>
      <c r="CE2159" s="4"/>
      <c r="CF2159" s="4"/>
      <c r="CG2159" s="4"/>
      <c r="CH2159" s="4"/>
      <c r="CI2159" s="4"/>
      <c r="CJ2159" s="4"/>
      <c r="CK2159" s="4"/>
      <c r="CL2159" s="4"/>
      <c r="CM2159" s="4"/>
      <c r="CN2159" s="4"/>
      <c r="CO2159" s="4"/>
      <c r="CP2159" s="4"/>
      <c r="CQ2159" s="4"/>
      <c r="CR2159" s="4"/>
      <c r="CS2159" s="4"/>
    </row>
    <row r="2160" spans="1:97" ht="49.5" customHeight="1">
      <c r="A2160" s="71">
        <v>88</v>
      </c>
      <c r="B2160" s="71"/>
      <c r="C2160" s="72" t="s">
        <v>7128</v>
      </c>
      <c r="D2160" s="75" t="s">
        <v>7129</v>
      </c>
      <c r="E2160" s="75" t="s">
        <v>7130</v>
      </c>
      <c r="F2160" s="79" t="s">
        <v>7131</v>
      </c>
      <c r="G2160" s="79" t="s">
        <v>7132</v>
      </c>
      <c r="H2160" s="229">
        <v>8360</v>
      </c>
      <c r="I2160" s="202"/>
      <c r="J2160" s="202"/>
      <c r="K2160" s="71" t="s">
        <v>2526</v>
      </c>
      <c r="L2160" s="75" t="s">
        <v>7133</v>
      </c>
      <c r="M2160" s="75" t="s">
        <v>2409</v>
      </c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4"/>
      <c r="AX2160" s="4"/>
      <c r="AY2160" s="4"/>
      <c r="AZ2160" s="4"/>
      <c r="BA2160" s="4"/>
      <c r="BB2160" s="4"/>
      <c r="BC2160" s="4"/>
      <c r="BD2160" s="4"/>
      <c r="BE2160" s="4"/>
      <c r="BF2160" s="4"/>
      <c r="BG2160" s="4"/>
      <c r="BH2160" s="4"/>
      <c r="BI2160" s="4"/>
      <c r="BJ2160" s="4"/>
      <c r="BK2160" s="4"/>
      <c r="BL2160" s="4"/>
      <c r="BM2160" s="4"/>
      <c r="BN2160" s="4"/>
      <c r="BO2160" s="4"/>
      <c r="BP2160" s="4"/>
      <c r="BQ2160" s="4"/>
      <c r="BR2160" s="4"/>
      <c r="BS2160" s="4"/>
      <c r="BT2160" s="4"/>
      <c r="BU2160" s="4"/>
      <c r="BV2160" s="4"/>
      <c r="BW2160" s="4"/>
      <c r="BX2160" s="4"/>
      <c r="BY2160" s="4"/>
      <c r="BZ2160" s="4"/>
      <c r="CA2160" s="4"/>
      <c r="CB2160" s="4"/>
      <c r="CC2160" s="4"/>
      <c r="CD2160" s="4"/>
      <c r="CE2160" s="4"/>
      <c r="CF2160" s="4"/>
      <c r="CG2160" s="4"/>
      <c r="CH2160" s="4"/>
      <c r="CI2160" s="4"/>
      <c r="CJ2160" s="4"/>
      <c r="CK2160" s="4"/>
      <c r="CL2160" s="4"/>
      <c r="CM2160" s="4"/>
      <c r="CN2160" s="4"/>
      <c r="CO2160" s="4"/>
      <c r="CP2160" s="4"/>
      <c r="CQ2160" s="4"/>
      <c r="CR2160" s="4"/>
      <c r="CS2160" s="4"/>
    </row>
    <row r="2161" spans="1:97" ht="49.5" customHeight="1">
      <c r="A2161" s="71">
        <v>89</v>
      </c>
      <c r="B2161" s="71"/>
      <c r="C2161" s="72" t="s">
        <v>7134</v>
      </c>
      <c r="D2161" s="75" t="s">
        <v>7135</v>
      </c>
      <c r="E2161" s="75" t="s">
        <v>7136</v>
      </c>
      <c r="F2161" s="79" t="s">
        <v>7137</v>
      </c>
      <c r="G2161" s="79" t="s">
        <v>4596</v>
      </c>
      <c r="H2161" s="229">
        <v>3200</v>
      </c>
      <c r="I2161" s="202"/>
      <c r="J2161" s="202"/>
      <c r="K2161" s="76">
        <v>42491</v>
      </c>
      <c r="L2161" s="75" t="s">
        <v>7138</v>
      </c>
      <c r="M2161" s="75" t="s">
        <v>7048</v>
      </c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4"/>
      <c r="AX2161" s="4"/>
      <c r="AY2161" s="4"/>
      <c r="AZ2161" s="4"/>
      <c r="BA2161" s="4"/>
      <c r="BB2161" s="4"/>
      <c r="BC2161" s="4"/>
      <c r="BD2161" s="4"/>
      <c r="BE2161" s="4"/>
      <c r="BF2161" s="4"/>
      <c r="BG2161" s="4"/>
      <c r="BH2161" s="4"/>
      <c r="BI2161" s="4"/>
      <c r="BJ2161" s="4"/>
      <c r="BK2161" s="4"/>
      <c r="BL2161" s="4"/>
      <c r="BM2161" s="4"/>
      <c r="BN2161" s="4"/>
      <c r="BO2161" s="4"/>
      <c r="BP2161" s="4"/>
      <c r="BQ2161" s="4"/>
      <c r="BR2161" s="4"/>
      <c r="BS2161" s="4"/>
      <c r="BT2161" s="4"/>
      <c r="BU2161" s="4"/>
      <c r="BV2161" s="4"/>
      <c r="BW2161" s="4"/>
      <c r="BX2161" s="4"/>
      <c r="BY2161" s="4"/>
      <c r="BZ2161" s="4"/>
      <c r="CA2161" s="4"/>
      <c r="CB2161" s="4"/>
      <c r="CC2161" s="4"/>
      <c r="CD2161" s="4"/>
      <c r="CE2161" s="4"/>
      <c r="CF2161" s="4"/>
      <c r="CG2161" s="4"/>
      <c r="CH2161" s="4"/>
      <c r="CI2161" s="4"/>
      <c r="CJ2161" s="4"/>
      <c r="CK2161" s="4"/>
      <c r="CL2161" s="4"/>
      <c r="CM2161" s="4"/>
      <c r="CN2161" s="4"/>
      <c r="CO2161" s="4"/>
      <c r="CP2161" s="4"/>
      <c r="CQ2161" s="4"/>
      <c r="CR2161" s="4"/>
      <c r="CS2161" s="4"/>
    </row>
    <row r="2162" spans="1:97" ht="49.5" customHeight="1">
      <c r="A2162" s="71">
        <v>90</v>
      </c>
      <c r="B2162" s="71"/>
      <c r="C2162" s="72" t="s">
        <v>7139</v>
      </c>
      <c r="D2162" s="75" t="s">
        <v>7135</v>
      </c>
      <c r="E2162" s="75" t="s">
        <v>7084</v>
      </c>
      <c r="F2162" s="79" t="s">
        <v>7140</v>
      </c>
      <c r="G2162" s="79" t="s">
        <v>4596</v>
      </c>
      <c r="H2162" s="229">
        <v>3200</v>
      </c>
      <c r="I2162" s="202"/>
      <c r="J2162" s="202"/>
      <c r="K2162" s="76">
        <v>42491</v>
      </c>
      <c r="L2162" s="75" t="s">
        <v>7141</v>
      </c>
      <c r="M2162" s="75" t="s">
        <v>7048</v>
      </c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4"/>
      <c r="BB2162" s="4"/>
      <c r="BC2162" s="4"/>
      <c r="BD2162" s="4"/>
      <c r="BE2162" s="4"/>
      <c r="BF2162" s="4"/>
      <c r="BG2162" s="4"/>
      <c r="BH2162" s="4"/>
      <c r="BI2162" s="4"/>
      <c r="BJ2162" s="4"/>
      <c r="BK2162" s="4"/>
      <c r="BL2162" s="4"/>
      <c r="BM2162" s="4"/>
      <c r="BN2162" s="4"/>
      <c r="BO2162" s="4"/>
      <c r="BP2162" s="4"/>
      <c r="BQ2162" s="4"/>
      <c r="BR2162" s="4"/>
      <c r="BS2162" s="4"/>
      <c r="BT2162" s="4"/>
      <c r="BU2162" s="4"/>
      <c r="BV2162" s="4"/>
      <c r="BW2162" s="4"/>
      <c r="BX2162" s="4"/>
      <c r="BY2162" s="4"/>
      <c r="BZ2162" s="4"/>
      <c r="CA2162" s="4"/>
      <c r="CB2162" s="4"/>
      <c r="CC2162" s="4"/>
      <c r="CD2162" s="4"/>
      <c r="CE2162" s="4"/>
      <c r="CF2162" s="4"/>
      <c r="CG2162" s="4"/>
      <c r="CH2162" s="4"/>
      <c r="CI2162" s="4"/>
      <c r="CJ2162" s="4"/>
      <c r="CK2162" s="4"/>
      <c r="CL2162" s="4"/>
      <c r="CM2162" s="4"/>
      <c r="CN2162" s="4"/>
      <c r="CO2162" s="4"/>
      <c r="CP2162" s="4"/>
      <c r="CQ2162" s="4"/>
      <c r="CR2162" s="4"/>
      <c r="CS2162" s="4"/>
    </row>
    <row r="2163" spans="1:97" ht="49.5" customHeight="1">
      <c r="A2163" s="71">
        <v>91</v>
      </c>
      <c r="B2163" s="71"/>
      <c r="C2163" s="72" t="s">
        <v>7142</v>
      </c>
      <c r="D2163" s="75" t="s">
        <v>7135</v>
      </c>
      <c r="E2163" s="75" t="s">
        <v>7084</v>
      </c>
      <c r="F2163" s="79" t="s">
        <v>7143</v>
      </c>
      <c r="G2163" s="79" t="s">
        <v>4596</v>
      </c>
      <c r="H2163" s="229">
        <v>10200</v>
      </c>
      <c r="I2163" s="202"/>
      <c r="J2163" s="202"/>
      <c r="K2163" s="76">
        <v>42491</v>
      </c>
      <c r="L2163" s="75" t="s">
        <v>7144</v>
      </c>
      <c r="M2163" s="75" t="s">
        <v>7048</v>
      </c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4"/>
      <c r="AX2163" s="4"/>
      <c r="AY2163" s="4"/>
      <c r="AZ2163" s="4"/>
      <c r="BA2163" s="4"/>
      <c r="BB2163" s="4"/>
      <c r="BC2163" s="4"/>
      <c r="BD2163" s="4"/>
      <c r="BE2163" s="4"/>
      <c r="BF2163" s="4"/>
      <c r="BG2163" s="4"/>
      <c r="BH2163" s="4"/>
      <c r="BI2163" s="4"/>
      <c r="BJ2163" s="4"/>
      <c r="BK2163" s="4"/>
      <c r="BL2163" s="4"/>
      <c r="BM2163" s="4"/>
      <c r="BN2163" s="4"/>
      <c r="BO2163" s="4"/>
      <c r="BP2163" s="4"/>
      <c r="BQ2163" s="4"/>
      <c r="BR2163" s="4"/>
      <c r="BS2163" s="4"/>
      <c r="BT2163" s="4"/>
      <c r="BU2163" s="4"/>
      <c r="BV2163" s="4"/>
      <c r="BW2163" s="4"/>
      <c r="BX2163" s="4"/>
      <c r="BY2163" s="4"/>
      <c r="BZ2163" s="4"/>
      <c r="CA2163" s="4"/>
      <c r="CB2163" s="4"/>
      <c r="CC2163" s="4"/>
      <c r="CD2163" s="4"/>
      <c r="CE2163" s="4"/>
      <c r="CF2163" s="4"/>
      <c r="CG2163" s="4"/>
      <c r="CH2163" s="4"/>
      <c r="CI2163" s="4"/>
      <c r="CJ2163" s="4"/>
      <c r="CK2163" s="4"/>
      <c r="CL2163" s="4"/>
      <c r="CM2163" s="4"/>
      <c r="CN2163" s="4"/>
      <c r="CO2163" s="4"/>
      <c r="CP2163" s="4"/>
      <c r="CQ2163" s="4"/>
      <c r="CR2163" s="4"/>
      <c r="CS2163" s="4"/>
    </row>
    <row r="2164" spans="1:97" ht="49.5" customHeight="1">
      <c r="A2164" s="71">
        <v>92</v>
      </c>
      <c r="B2164" s="71"/>
      <c r="C2164" s="72" t="s">
        <v>3943</v>
      </c>
      <c r="D2164" s="75" t="s">
        <v>7135</v>
      </c>
      <c r="E2164" s="75" t="s">
        <v>7136</v>
      </c>
      <c r="F2164" s="79" t="s">
        <v>7145</v>
      </c>
      <c r="G2164" s="79" t="s">
        <v>2383</v>
      </c>
      <c r="H2164" s="229">
        <v>5000</v>
      </c>
      <c r="I2164" s="202"/>
      <c r="J2164" s="202"/>
      <c r="K2164" s="76">
        <v>42491</v>
      </c>
      <c r="L2164" s="75" t="s">
        <v>7146</v>
      </c>
      <c r="M2164" s="75" t="s">
        <v>7048</v>
      </c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4"/>
      <c r="AX2164" s="4"/>
      <c r="AY2164" s="4"/>
      <c r="AZ2164" s="4"/>
      <c r="BA2164" s="4"/>
      <c r="BB2164" s="4"/>
      <c r="BC2164" s="4"/>
      <c r="BD2164" s="4"/>
      <c r="BE2164" s="4"/>
      <c r="BF2164" s="4"/>
      <c r="BG2164" s="4"/>
      <c r="BH2164" s="4"/>
      <c r="BI2164" s="4"/>
      <c r="BJ2164" s="4"/>
      <c r="BK2164" s="4"/>
      <c r="BL2164" s="4"/>
      <c r="BM2164" s="4"/>
      <c r="BN2164" s="4"/>
      <c r="BO2164" s="4"/>
      <c r="BP2164" s="4"/>
      <c r="BQ2164" s="4"/>
      <c r="BR2164" s="4"/>
      <c r="BS2164" s="4"/>
      <c r="BT2164" s="4"/>
      <c r="BU2164" s="4"/>
      <c r="BV2164" s="4"/>
      <c r="BW2164" s="4"/>
      <c r="BX2164" s="4"/>
      <c r="BY2164" s="4"/>
      <c r="BZ2164" s="4"/>
      <c r="CA2164" s="4"/>
      <c r="CB2164" s="4"/>
      <c r="CC2164" s="4"/>
      <c r="CD2164" s="4"/>
      <c r="CE2164" s="4"/>
      <c r="CF2164" s="4"/>
      <c r="CG2164" s="4"/>
      <c r="CH2164" s="4"/>
      <c r="CI2164" s="4"/>
      <c r="CJ2164" s="4"/>
      <c r="CK2164" s="4"/>
      <c r="CL2164" s="4"/>
      <c r="CM2164" s="4"/>
      <c r="CN2164" s="4"/>
      <c r="CO2164" s="4"/>
      <c r="CP2164" s="4"/>
      <c r="CQ2164" s="4"/>
      <c r="CR2164" s="4"/>
      <c r="CS2164" s="4"/>
    </row>
    <row r="2165" spans="1:97" ht="49.5" customHeight="1">
      <c r="A2165" s="71">
        <v>93</v>
      </c>
      <c r="B2165" s="71"/>
      <c r="C2165" s="72" t="s">
        <v>7147</v>
      </c>
      <c r="D2165" s="75" t="s">
        <v>7148</v>
      </c>
      <c r="E2165" s="75" t="s">
        <v>7149</v>
      </c>
      <c r="F2165" s="79" t="s">
        <v>7150</v>
      </c>
      <c r="G2165" s="79" t="s">
        <v>2432</v>
      </c>
      <c r="H2165" s="229">
        <v>200</v>
      </c>
      <c r="I2165" s="202"/>
      <c r="J2165" s="202"/>
      <c r="K2165" s="71" t="s">
        <v>7151</v>
      </c>
      <c r="L2165" s="75" t="s">
        <v>7152</v>
      </c>
      <c r="M2165" s="75" t="s">
        <v>7048</v>
      </c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  <c r="AX2165" s="4"/>
      <c r="AY2165" s="4"/>
      <c r="AZ2165" s="4"/>
      <c r="BA2165" s="4"/>
      <c r="BB2165" s="4"/>
      <c r="BC2165" s="4"/>
      <c r="BD2165" s="4"/>
      <c r="BE2165" s="4"/>
      <c r="BF2165" s="4"/>
      <c r="BG2165" s="4"/>
      <c r="BH2165" s="4"/>
      <c r="BI2165" s="4"/>
      <c r="BJ2165" s="4"/>
      <c r="BK2165" s="4"/>
      <c r="BL2165" s="4"/>
      <c r="BM2165" s="4"/>
      <c r="BN2165" s="4"/>
      <c r="BO2165" s="4"/>
      <c r="BP2165" s="4"/>
      <c r="BQ2165" s="4"/>
      <c r="BR2165" s="4"/>
      <c r="BS2165" s="4"/>
      <c r="BT2165" s="4"/>
      <c r="BU2165" s="4"/>
      <c r="BV2165" s="4"/>
      <c r="BW2165" s="4"/>
      <c r="BX2165" s="4"/>
      <c r="BY2165" s="4"/>
      <c r="BZ2165" s="4"/>
      <c r="CA2165" s="4"/>
      <c r="CB2165" s="4"/>
      <c r="CC2165" s="4"/>
      <c r="CD2165" s="4"/>
      <c r="CE2165" s="4"/>
      <c r="CF2165" s="4"/>
      <c r="CG2165" s="4"/>
      <c r="CH2165" s="4"/>
      <c r="CI2165" s="4"/>
      <c r="CJ2165" s="4"/>
      <c r="CK2165" s="4"/>
      <c r="CL2165" s="4"/>
      <c r="CM2165" s="4"/>
      <c r="CN2165" s="4"/>
      <c r="CO2165" s="4"/>
      <c r="CP2165" s="4"/>
      <c r="CQ2165" s="4"/>
      <c r="CR2165" s="4"/>
      <c r="CS2165" s="4"/>
    </row>
    <row r="2166" spans="1:97" ht="49.5" customHeight="1">
      <c r="A2166" s="71">
        <v>94</v>
      </c>
      <c r="B2166" s="71"/>
      <c r="C2166" s="72" t="s">
        <v>7153</v>
      </c>
      <c r="D2166" s="75" t="s">
        <v>7154</v>
      </c>
      <c r="E2166" s="75" t="s">
        <v>7155</v>
      </c>
      <c r="F2166" s="79" t="s">
        <v>7156</v>
      </c>
      <c r="G2166" s="79" t="s">
        <v>4596</v>
      </c>
      <c r="H2166" s="229">
        <v>5200</v>
      </c>
      <c r="I2166" s="202"/>
      <c r="J2166" s="202"/>
      <c r="K2166" s="71" t="s">
        <v>7157</v>
      </c>
      <c r="L2166" s="75" t="s">
        <v>7158</v>
      </c>
      <c r="M2166" s="75" t="s">
        <v>7048</v>
      </c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4"/>
      <c r="AX2166" s="4"/>
      <c r="AY2166" s="4"/>
      <c r="AZ2166" s="4"/>
      <c r="BA2166" s="4"/>
      <c r="BB2166" s="4"/>
      <c r="BC2166" s="4"/>
      <c r="BD2166" s="4"/>
      <c r="BE2166" s="4"/>
      <c r="BF2166" s="4"/>
      <c r="BG2166" s="4"/>
      <c r="BH2166" s="4"/>
      <c r="BI2166" s="4"/>
      <c r="BJ2166" s="4"/>
      <c r="BK2166" s="4"/>
      <c r="BL2166" s="4"/>
      <c r="BM2166" s="4"/>
      <c r="BN2166" s="4"/>
      <c r="BO2166" s="4"/>
      <c r="BP2166" s="4"/>
      <c r="BQ2166" s="4"/>
      <c r="BR2166" s="4"/>
      <c r="BS2166" s="4"/>
      <c r="BT2166" s="4"/>
      <c r="BU2166" s="4"/>
      <c r="BV2166" s="4"/>
      <c r="BW2166" s="4"/>
      <c r="BX2166" s="4"/>
      <c r="BY2166" s="4"/>
      <c r="BZ2166" s="4"/>
      <c r="CA2166" s="4"/>
      <c r="CB2166" s="4"/>
      <c r="CC2166" s="4"/>
      <c r="CD2166" s="4"/>
      <c r="CE2166" s="4"/>
      <c r="CF2166" s="4"/>
      <c r="CG2166" s="4"/>
      <c r="CH2166" s="4"/>
      <c r="CI2166" s="4"/>
      <c r="CJ2166" s="4"/>
      <c r="CK2166" s="4"/>
      <c r="CL2166" s="4"/>
      <c r="CM2166" s="4"/>
      <c r="CN2166" s="4"/>
      <c r="CO2166" s="4"/>
      <c r="CP2166" s="4"/>
      <c r="CQ2166" s="4"/>
      <c r="CR2166" s="4"/>
      <c r="CS2166" s="4"/>
    </row>
    <row r="2167" spans="1:97" ht="48" customHeight="1">
      <c r="A2167" s="71">
        <v>95</v>
      </c>
      <c r="B2167" s="71"/>
      <c r="C2167" s="72" t="s">
        <v>7159</v>
      </c>
      <c r="D2167" s="75" t="s">
        <v>7160</v>
      </c>
      <c r="E2167" s="75" t="s">
        <v>7161</v>
      </c>
      <c r="F2167" s="79" t="s">
        <v>7162</v>
      </c>
      <c r="G2167" s="79" t="s">
        <v>7132</v>
      </c>
      <c r="H2167" s="229">
        <v>5200</v>
      </c>
      <c r="I2167" s="202"/>
      <c r="J2167" s="202"/>
      <c r="K2167" s="71" t="s">
        <v>7163</v>
      </c>
      <c r="L2167" s="75" t="s">
        <v>7164</v>
      </c>
      <c r="M2167" s="75" t="s">
        <v>2409</v>
      </c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4"/>
      <c r="AX2167" s="4"/>
      <c r="AY2167" s="4"/>
      <c r="AZ2167" s="4"/>
      <c r="BA2167" s="4"/>
      <c r="BB2167" s="4"/>
      <c r="BC2167" s="4"/>
      <c r="BD2167" s="4"/>
      <c r="BE2167" s="4"/>
      <c r="BF2167" s="4"/>
      <c r="BG2167" s="4"/>
      <c r="BH2167" s="4"/>
      <c r="BI2167" s="4"/>
      <c r="BJ2167" s="4"/>
      <c r="BK2167" s="4"/>
      <c r="BL2167" s="4"/>
      <c r="BM2167" s="4"/>
      <c r="BN2167" s="4"/>
      <c r="BO2167" s="4"/>
      <c r="BP2167" s="4"/>
      <c r="BQ2167" s="4"/>
      <c r="BR2167" s="4"/>
      <c r="BS2167" s="4"/>
      <c r="BT2167" s="4"/>
      <c r="BU2167" s="4"/>
      <c r="BV2167" s="4"/>
      <c r="BW2167" s="4"/>
      <c r="BX2167" s="4"/>
      <c r="BY2167" s="4"/>
      <c r="BZ2167" s="4"/>
      <c r="CA2167" s="4"/>
      <c r="CB2167" s="4"/>
      <c r="CC2167" s="4"/>
      <c r="CD2167" s="4"/>
      <c r="CE2167" s="4"/>
      <c r="CF2167" s="4"/>
      <c r="CG2167" s="4"/>
      <c r="CH2167" s="4"/>
      <c r="CI2167" s="4"/>
      <c r="CJ2167" s="4"/>
      <c r="CK2167" s="4"/>
      <c r="CL2167" s="4"/>
      <c r="CM2167" s="4"/>
      <c r="CN2167" s="4"/>
      <c r="CO2167" s="4"/>
      <c r="CP2167" s="4"/>
      <c r="CQ2167" s="4"/>
      <c r="CR2167" s="4"/>
      <c r="CS2167" s="4"/>
    </row>
    <row r="2168" spans="1:97" ht="44.25" customHeight="1">
      <c r="A2168" s="71">
        <v>96</v>
      </c>
      <c r="B2168" s="71"/>
      <c r="C2168" s="72" t="s">
        <v>7165</v>
      </c>
      <c r="D2168" s="75" t="s">
        <v>7160</v>
      </c>
      <c r="E2168" s="75" t="s">
        <v>7166</v>
      </c>
      <c r="F2168" s="79" t="s">
        <v>7167</v>
      </c>
      <c r="G2168" s="79" t="s">
        <v>7168</v>
      </c>
      <c r="H2168" s="229">
        <v>600</v>
      </c>
      <c r="I2168" s="202"/>
      <c r="J2168" s="202"/>
      <c r="K2168" s="71" t="s">
        <v>7163</v>
      </c>
      <c r="L2168" s="75" t="s">
        <v>7169</v>
      </c>
      <c r="M2168" s="75" t="s">
        <v>2409</v>
      </c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  <c r="AX2168" s="4"/>
      <c r="AY2168" s="4"/>
      <c r="AZ2168" s="4"/>
      <c r="BA2168" s="4"/>
      <c r="BB2168" s="4"/>
      <c r="BC2168" s="4"/>
      <c r="BD2168" s="4"/>
      <c r="BE2168" s="4"/>
      <c r="BF2168" s="4"/>
      <c r="BG2168" s="4"/>
      <c r="BH2168" s="4"/>
      <c r="BI2168" s="4"/>
      <c r="BJ2168" s="4"/>
      <c r="BK2168" s="4"/>
      <c r="BL2168" s="4"/>
      <c r="BM2168" s="4"/>
      <c r="BN2168" s="4"/>
      <c r="BO2168" s="4"/>
      <c r="BP2168" s="4"/>
      <c r="BQ2168" s="4"/>
      <c r="BR2168" s="4"/>
      <c r="BS2168" s="4"/>
      <c r="BT2168" s="4"/>
      <c r="BU2168" s="4"/>
      <c r="BV2168" s="4"/>
      <c r="BW2168" s="4"/>
      <c r="BX2168" s="4"/>
      <c r="BY2168" s="4"/>
      <c r="BZ2168" s="4"/>
      <c r="CA2168" s="4"/>
      <c r="CB2168" s="4"/>
      <c r="CC2168" s="4"/>
      <c r="CD2168" s="4"/>
      <c r="CE2168" s="4"/>
      <c r="CF2168" s="4"/>
      <c r="CG2168" s="4"/>
      <c r="CH2168" s="4"/>
      <c r="CI2168" s="4"/>
      <c r="CJ2168" s="4"/>
      <c r="CK2168" s="4"/>
      <c r="CL2168" s="4"/>
      <c r="CM2168" s="4"/>
      <c r="CN2168" s="4"/>
      <c r="CO2168" s="4"/>
      <c r="CP2168" s="4"/>
      <c r="CQ2168" s="4"/>
      <c r="CR2168" s="4"/>
      <c r="CS2168" s="4"/>
    </row>
    <row r="2169" spans="1:97" ht="53.25" customHeight="1">
      <c r="A2169" s="71">
        <v>97</v>
      </c>
      <c r="B2169" s="71"/>
      <c r="C2169" s="81" t="s">
        <v>7170</v>
      </c>
      <c r="D2169" s="51" t="s">
        <v>7160</v>
      </c>
      <c r="E2169" s="51" t="s">
        <v>7171</v>
      </c>
      <c r="F2169" s="82" t="s">
        <v>7172</v>
      </c>
      <c r="G2169" s="82" t="s">
        <v>2383</v>
      </c>
      <c r="H2169" s="230">
        <v>5000</v>
      </c>
      <c r="I2169" s="202"/>
      <c r="J2169" s="202"/>
      <c r="K2169" s="71" t="s">
        <v>7163</v>
      </c>
      <c r="L2169" s="51" t="s">
        <v>7173</v>
      </c>
      <c r="M2169" s="51" t="s">
        <v>2409</v>
      </c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4"/>
      <c r="AY2169" s="4"/>
      <c r="AZ2169" s="4"/>
      <c r="BA2169" s="4"/>
      <c r="BB2169" s="4"/>
      <c r="BC2169" s="4"/>
      <c r="BD2169" s="4"/>
      <c r="BE2169" s="4"/>
      <c r="BF2169" s="4"/>
      <c r="BG2169" s="4"/>
      <c r="BH2169" s="4"/>
      <c r="BI2169" s="4"/>
      <c r="BJ2169" s="4"/>
      <c r="BK2169" s="4"/>
      <c r="BL2169" s="4"/>
      <c r="BM2169" s="4"/>
      <c r="BN2169" s="4"/>
      <c r="BO2169" s="4"/>
      <c r="BP2169" s="4"/>
      <c r="BQ2169" s="4"/>
      <c r="BR2169" s="4"/>
      <c r="BS2169" s="4"/>
      <c r="BT2169" s="4"/>
      <c r="BU2169" s="4"/>
      <c r="BV2169" s="4"/>
      <c r="BW2169" s="4"/>
      <c r="BX2169" s="4"/>
      <c r="BY2169" s="4"/>
      <c r="BZ2169" s="4"/>
      <c r="CA2169" s="4"/>
      <c r="CB2169" s="4"/>
      <c r="CC2169" s="4"/>
      <c r="CD2169" s="4"/>
      <c r="CE2169" s="4"/>
      <c r="CF2169" s="4"/>
      <c r="CG2169" s="4"/>
      <c r="CH2169" s="4"/>
      <c r="CI2169" s="4"/>
      <c r="CJ2169" s="4"/>
      <c r="CK2169" s="4"/>
      <c r="CL2169" s="4"/>
      <c r="CM2169" s="4"/>
      <c r="CN2169" s="4"/>
      <c r="CO2169" s="4"/>
      <c r="CP2169" s="4"/>
      <c r="CQ2169" s="4"/>
      <c r="CR2169" s="4"/>
      <c r="CS2169" s="4"/>
    </row>
    <row r="2170" spans="1:97" ht="49.5" customHeight="1">
      <c r="A2170" s="71">
        <v>98</v>
      </c>
      <c r="B2170" s="71"/>
      <c r="C2170" s="72" t="s">
        <v>7174</v>
      </c>
      <c r="D2170" s="75" t="s">
        <v>2403</v>
      </c>
      <c r="E2170" s="75" t="s">
        <v>7175</v>
      </c>
      <c r="F2170" s="79" t="s">
        <v>7176</v>
      </c>
      <c r="G2170" s="79" t="s">
        <v>2383</v>
      </c>
      <c r="H2170" s="229">
        <v>9800</v>
      </c>
      <c r="I2170" s="202"/>
      <c r="J2170" s="202"/>
      <c r="K2170" s="71" t="s">
        <v>7177</v>
      </c>
      <c r="L2170" s="186" t="s">
        <v>7178</v>
      </c>
      <c r="M2170" s="75" t="s">
        <v>2409</v>
      </c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  <c r="BA2170" s="4"/>
      <c r="BB2170" s="4"/>
      <c r="BC2170" s="4"/>
      <c r="BD2170" s="4"/>
      <c r="BE2170" s="4"/>
      <c r="BF2170" s="4"/>
      <c r="BG2170" s="4"/>
      <c r="BH2170" s="4"/>
      <c r="BI2170" s="4"/>
      <c r="BJ2170" s="4"/>
      <c r="BK2170" s="4"/>
      <c r="BL2170" s="4"/>
      <c r="BM2170" s="4"/>
      <c r="BN2170" s="4"/>
      <c r="BO2170" s="4"/>
      <c r="BP2170" s="4"/>
      <c r="BQ2170" s="4"/>
      <c r="BR2170" s="4"/>
      <c r="BS2170" s="4"/>
      <c r="BT2170" s="4"/>
      <c r="BU2170" s="4"/>
      <c r="BV2170" s="4"/>
      <c r="BW2170" s="4"/>
      <c r="BX2170" s="4"/>
      <c r="BY2170" s="4"/>
      <c r="BZ2170" s="4"/>
      <c r="CA2170" s="4"/>
      <c r="CB2170" s="4"/>
      <c r="CC2170" s="4"/>
      <c r="CD2170" s="4"/>
      <c r="CE2170" s="4"/>
      <c r="CF2170" s="4"/>
      <c r="CG2170" s="4"/>
      <c r="CH2170" s="4"/>
      <c r="CI2170" s="4"/>
      <c r="CJ2170" s="4"/>
      <c r="CK2170" s="4"/>
      <c r="CL2170" s="4"/>
      <c r="CM2170" s="4"/>
      <c r="CN2170" s="4"/>
      <c r="CO2170" s="4"/>
      <c r="CP2170" s="4"/>
      <c r="CQ2170" s="4"/>
      <c r="CR2170" s="4"/>
      <c r="CS2170" s="4"/>
    </row>
    <row r="2171" spans="1:97" ht="57" customHeight="1">
      <c r="A2171" s="71">
        <v>99</v>
      </c>
      <c r="B2171" s="71"/>
      <c r="C2171" s="72" t="s">
        <v>7179</v>
      </c>
      <c r="D2171" s="75" t="s">
        <v>7180</v>
      </c>
      <c r="E2171" s="75" t="s">
        <v>7181</v>
      </c>
      <c r="F2171" s="79" t="s">
        <v>7182</v>
      </c>
      <c r="G2171" s="79" t="s">
        <v>2420</v>
      </c>
      <c r="H2171" s="229">
        <v>536</v>
      </c>
      <c r="I2171" s="202"/>
      <c r="J2171" s="202"/>
      <c r="K2171" s="76">
        <v>42590</v>
      </c>
      <c r="L2171" s="75" t="s">
        <v>7183</v>
      </c>
      <c r="M2171" s="75" t="s">
        <v>7048</v>
      </c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4"/>
      <c r="AX2171" s="4"/>
      <c r="AY2171" s="4"/>
      <c r="AZ2171" s="4"/>
      <c r="BA2171" s="4"/>
      <c r="BB2171" s="4"/>
      <c r="BC2171" s="4"/>
      <c r="BD2171" s="4"/>
      <c r="BE2171" s="4"/>
      <c r="BF2171" s="4"/>
      <c r="BG2171" s="4"/>
      <c r="BH2171" s="4"/>
      <c r="BI2171" s="4"/>
      <c r="BJ2171" s="4"/>
      <c r="BK2171" s="4"/>
      <c r="BL2171" s="4"/>
      <c r="BM2171" s="4"/>
      <c r="BN2171" s="4"/>
      <c r="BO2171" s="4"/>
      <c r="BP2171" s="4"/>
      <c r="BQ2171" s="4"/>
      <c r="BR2171" s="4"/>
      <c r="BS2171" s="4"/>
      <c r="BT2171" s="4"/>
      <c r="BU2171" s="4"/>
      <c r="BV2171" s="4"/>
      <c r="BW2171" s="4"/>
      <c r="BX2171" s="4"/>
      <c r="BY2171" s="4"/>
      <c r="BZ2171" s="4"/>
      <c r="CA2171" s="4"/>
      <c r="CB2171" s="4"/>
      <c r="CC2171" s="4"/>
      <c r="CD2171" s="4"/>
      <c r="CE2171" s="4"/>
      <c r="CF2171" s="4"/>
      <c r="CG2171" s="4"/>
      <c r="CH2171" s="4"/>
      <c r="CI2171" s="4"/>
      <c r="CJ2171" s="4"/>
      <c r="CK2171" s="4"/>
      <c r="CL2171" s="4"/>
      <c r="CM2171" s="4"/>
      <c r="CN2171" s="4"/>
      <c r="CO2171" s="4"/>
      <c r="CP2171" s="4"/>
      <c r="CQ2171" s="4"/>
      <c r="CR2171" s="4"/>
      <c r="CS2171" s="4"/>
    </row>
    <row r="2172" spans="1:97" ht="49.5" customHeight="1">
      <c r="A2172" s="71">
        <v>100</v>
      </c>
      <c r="B2172" s="71"/>
      <c r="C2172" s="72" t="s">
        <v>7184</v>
      </c>
      <c r="D2172" s="75" t="s">
        <v>7185</v>
      </c>
      <c r="E2172" s="75" t="s">
        <v>7186</v>
      </c>
      <c r="F2172" s="79" t="s">
        <v>7187</v>
      </c>
      <c r="G2172" s="79" t="s">
        <v>2420</v>
      </c>
      <c r="H2172" s="229">
        <v>21913</v>
      </c>
      <c r="I2172" s="202"/>
      <c r="J2172" s="202"/>
      <c r="K2172" s="76">
        <v>42590</v>
      </c>
      <c r="L2172" s="75" t="s">
        <v>7188</v>
      </c>
      <c r="M2172" s="75" t="s">
        <v>7048</v>
      </c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  <c r="AX2172" s="4"/>
      <c r="AY2172" s="4"/>
      <c r="AZ2172" s="4"/>
      <c r="BA2172" s="4"/>
      <c r="BB2172" s="4"/>
      <c r="BC2172" s="4"/>
      <c r="BD2172" s="4"/>
      <c r="BE2172" s="4"/>
      <c r="BF2172" s="4"/>
      <c r="BG2172" s="4"/>
      <c r="BH2172" s="4"/>
      <c r="BI2172" s="4"/>
      <c r="BJ2172" s="4"/>
      <c r="BK2172" s="4"/>
      <c r="BL2172" s="4"/>
      <c r="BM2172" s="4"/>
      <c r="BN2172" s="4"/>
      <c r="BO2172" s="4"/>
      <c r="BP2172" s="4"/>
      <c r="BQ2172" s="4"/>
      <c r="BR2172" s="4"/>
      <c r="BS2172" s="4"/>
      <c r="BT2172" s="4"/>
      <c r="BU2172" s="4"/>
      <c r="BV2172" s="4"/>
      <c r="BW2172" s="4"/>
      <c r="BX2172" s="4"/>
      <c r="BY2172" s="4"/>
      <c r="BZ2172" s="4"/>
      <c r="CA2172" s="4"/>
      <c r="CB2172" s="4"/>
      <c r="CC2172" s="4"/>
      <c r="CD2172" s="4"/>
      <c r="CE2172" s="4"/>
      <c r="CF2172" s="4"/>
      <c r="CG2172" s="4"/>
      <c r="CH2172" s="4"/>
      <c r="CI2172" s="4"/>
      <c r="CJ2172" s="4"/>
      <c r="CK2172" s="4"/>
      <c r="CL2172" s="4"/>
      <c r="CM2172" s="4"/>
      <c r="CN2172" s="4"/>
      <c r="CO2172" s="4"/>
      <c r="CP2172" s="4"/>
      <c r="CQ2172" s="4"/>
      <c r="CR2172" s="4"/>
      <c r="CS2172" s="4"/>
    </row>
    <row r="2173" spans="1:97" ht="49.5" customHeight="1">
      <c r="A2173" s="71">
        <v>101</v>
      </c>
      <c r="B2173" s="71"/>
      <c r="C2173" s="72" t="s">
        <v>7189</v>
      </c>
      <c r="D2173" s="75" t="s">
        <v>7190</v>
      </c>
      <c r="E2173" s="75" t="s">
        <v>7191</v>
      </c>
      <c r="F2173" s="79" t="s">
        <v>7192</v>
      </c>
      <c r="G2173" s="79" t="s">
        <v>7193</v>
      </c>
      <c r="H2173" s="229">
        <v>1477</v>
      </c>
      <c r="I2173" s="202"/>
      <c r="J2173" s="202"/>
      <c r="K2173" s="76">
        <v>42621</v>
      </c>
      <c r="L2173" s="75" t="s">
        <v>7194</v>
      </c>
      <c r="M2173" s="75" t="s">
        <v>7048</v>
      </c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  <c r="BA2173" s="4"/>
      <c r="BB2173" s="4"/>
      <c r="BC2173" s="4"/>
      <c r="BD2173" s="4"/>
      <c r="BE2173" s="4"/>
      <c r="BF2173" s="4"/>
      <c r="BG2173" s="4"/>
      <c r="BH2173" s="4"/>
      <c r="BI2173" s="4"/>
      <c r="BJ2173" s="4"/>
      <c r="BK2173" s="4"/>
      <c r="BL2173" s="4"/>
      <c r="BM2173" s="4"/>
      <c r="BN2173" s="4"/>
      <c r="BO2173" s="4"/>
      <c r="BP2173" s="4"/>
      <c r="BQ2173" s="4"/>
      <c r="BR2173" s="4"/>
      <c r="BS2173" s="4"/>
      <c r="BT2173" s="4"/>
      <c r="BU2173" s="4"/>
      <c r="BV2173" s="4"/>
      <c r="BW2173" s="4"/>
      <c r="BX2173" s="4"/>
      <c r="BY2173" s="4"/>
      <c r="BZ2173" s="4"/>
      <c r="CA2173" s="4"/>
      <c r="CB2173" s="4"/>
      <c r="CC2173" s="4"/>
      <c r="CD2173" s="4"/>
      <c r="CE2173" s="4"/>
      <c r="CF2173" s="4"/>
      <c r="CG2173" s="4"/>
      <c r="CH2173" s="4"/>
      <c r="CI2173" s="4"/>
      <c r="CJ2173" s="4"/>
      <c r="CK2173" s="4"/>
      <c r="CL2173" s="4"/>
      <c r="CM2173" s="4"/>
      <c r="CN2173" s="4"/>
      <c r="CO2173" s="4"/>
      <c r="CP2173" s="4"/>
      <c r="CQ2173" s="4"/>
      <c r="CR2173" s="4"/>
      <c r="CS2173" s="4"/>
    </row>
    <row r="2174" spans="1:97" ht="49.5" customHeight="1">
      <c r="A2174" s="71">
        <v>102</v>
      </c>
      <c r="B2174" s="71"/>
      <c r="C2174" s="72" t="s">
        <v>7195</v>
      </c>
      <c r="D2174" s="75" t="s">
        <v>7190</v>
      </c>
      <c r="E2174" s="75" t="s">
        <v>7196</v>
      </c>
      <c r="F2174" s="79" t="s">
        <v>7197</v>
      </c>
      <c r="G2174" s="79" t="s">
        <v>7198</v>
      </c>
      <c r="H2174" s="229">
        <v>24000</v>
      </c>
      <c r="I2174" s="202"/>
      <c r="J2174" s="202"/>
      <c r="K2174" s="76">
        <v>42621</v>
      </c>
      <c r="L2174" s="75" t="s">
        <v>7199</v>
      </c>
      <c r="M2174" s="75" t="s">
        <v>7048</v>
      </c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  <c r="BA2174" s="4"/>
      <c r="BB2174" s="4"/>
      <c r="BC2174" s="4"/>
      <c r="BD2174" s="4"/>
      <c r="BE2174" s="4"/>
      <c r="BF2174" s="4"/>
      <c r="BG2174" s="4"/>
      <c r="BH2174" s="4"/>
      <c r="BI2174" s="4"/>
      <c r="BJ2174" s="4"/>
      <c r="BK2174" s="4"/>
      <c r="BL2174" s="4"/>
      <c r="BM2174" s="4"/>
      <c r="BN2174" s="4"/>
      <c r="BO2174" s="4"/>
      <c r="BP2174" s="4"/>
      <c r="BQ2174" s="4"/>
      <c r="BR2174" s="4"/>
      <c r="BS2174" s="4"/>
      <c r="BT2174" s="4"/>
      <c r="BU2174" s="4"/>
      <c r="BV2174" s="4"/>
      <c r="BW2174" s="4"/>
      <c r="BX2174" s="4"/>
      <c r="BY2174" s="4"/>
      <c r="BZ2174" s="4"/>
      <c r="CA2174" s="4"/>
      <c r="CB2174" s="4"/>
      <c r="CC2174" s="4"/>
      <c r="CD2174" s="4"/>
      <c r="CE2174" s="4"/>
      <c r="CF2174" s="4"/>
      <c r="CG2174" s="4"/>
      <c r="CH2174" s="4"/>
      <c r="CI2174" s="4"/>
      <c r="CJ2174" s="4"/>
      <c r="CK2174" s="4"/>
      <c r="CL2174" s="4"/>
      <c r="CM2174" s="4"/>
      <c r="CN2174" s="4"/>
      <c r="CO2174" s="4"/>
      <c r="CP2174" s="4"/>
      <c r="CQ2174" s="4"/>
      <c r="CR2174" s="4"/>
      <c r="CS2174" s="4"/>
    </row>
    <row r="2175" spans="1:97" ht="49.5" customHeight="1">
      <c r="A2175" s="71">
        <v>103</v>
      </c>
      <c r="B2175" s="71"/>
      <c r="C2175" s="72" t="s">
        <v>7200</v>
      </c>
      <c r="D2175" s="75" t="s">
        <v>7201</v>
      </c>
      <c r="E2175" s="75" t="s">
        <v>7202</v>
      </c>
      <c r="F2175" s="79" t="s">
        <v>7203</v>
      </c>
      <c r="G2175" s="79" t="s">
        <v>7204</v>
      </c>
      <c r="H2175" s="229">
        <v>94850</v>
      </c>
      <c r="I2175" s="202"/>
      <c r="J2175" s="202"/>
      <c r="K2175" s="76">
        <v>42590</v>
      </c>
      <c r="L2175" s="75" t="s">
        <v>7205</v>
      </c>
      <c r="M2175" s="75" t="s">
        <v>7048</v>
      </c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4"/>
      <c r="AX2175" s="4"/>
      <c r="AY2175" s="4"/>
      <c r="AZ2175" s="4"/>
      <c r="BA2175" s="4"/>
      <c r="BB2175" s="4"/>
      <c r="BC2175" s="4"/>
      <c r="BD2175" s="4"/>
      <c r="BE2175" s="4"/>
      <c r="BF2175" s="4"/>
      <c r="BG2175" s="4"/>
      <c r="BH2175" s="4"/>
      <c r="BI2175" s="4"/>
      <c r="BJ2175" s="4"/>
      <c r="BK2175" s="4"/>
      <c r="BL2175" s="4"/>
      <c r="BM2175" s="4"/>
      <c r="BN2175" s="4"/>
      <c r="BO2175" s="4"/>
      <c r="BP2175" s="4"/>
      <c r="BQ2175" s="4"/>
      <c r="BR2175" s="4"/>
      <c r="BS2175" s="4"/>
      <c r="BT2175" s="4"/>
      <c r="BU2175" s="4"/>
      <c r="BV2175" s="4"/>
      <c r="BW2175" s="4"/>
      <c r="BX2175" s="4"/>
      <c r="BY2175" s="4"/>
      <c r="BZ2175" s="4"/>
      <c r="CA2175" s="4"/>
      <c r="CB2175" s="4"/>
      <c r="CC2175" s="4"/>
      <c r="CD2175" s="4"/>
      <c r="CE2175" s="4"/>
      <c r="CF2175" s="4"/>
      <c r="CG2175" s="4"/>
      <c r="CH2175" s="4"/>
      <c r="CI2175" s="4"/>
      <c r="CJ2175" s="4"/>
      <c r="CK2175" s="4"/>
      <c r="CL2175" s="4"/>
      <c r="CM2175" s="4"/>
      <c r="CN2175" s="4"/>
      <c r="CO2175" s="4"/>
      <c r="CP2175" s="4"/>
      <c r="CQ2175" s="4"/>
      <c r="CR2175" s="4"/>
      <c r="CS2175" s="4"/>
    </row>
    <row r="2176" spans="1:97" ht="49.5" customHeight="1">
      <c r="A2176" s="71">
        <v>104</v>
      </c>
      <c r="B2176" s="71"/>
      <c r="C2176" s="72" t="s">
        <v>7206</v>
      </c>
      <c r="D2176" s="75" t="s">
        <v>7190</v>
      </c>
      <c r="E2176" s="75" t="s">
        <v>7011</v>
      </c>
      <c r="F2176" s="79" t="s">
        <v>7207</v>
      </c>
      <c r="G2176" s="79" t="s">
        <v>4596</v>
      </c>
      <c r="H2176" s="229">
        <v>30200</v>
      </c>
      <c r="I2176" s="202"/>
      <c r="J2176" s="202"/>
      <c r="K2176" s="76">
        <v>42621</v>
      </c>
      <c r="L2176" s="75" t="s">
        <v>7208</v>
      </c>
      <c r="M2176" s="75" t="s">
        <v>7048</v>
      </c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  <c r="AX2176" s="4"/>
      <c r="AY2176" s="4"/>
      <c r="AZ2176" s="4"/>
      <c r="BA2176" s="4"/>
      <c r="BB2176" s="4"/>
      <c r="BC2176" s="4"/>
      <c r="BD2176" s="4"/>
      <c r="BE2176" s="4"/>
      <c r="BF2176" s="4"/>
      <c r="BG2176" s="4"/>
      <c r="BH2176" s="4"/>
      <c r="BI2176" s="4"/>
      <c r="BJ2176" s="4"/>
      <c r="BK2176" s="4"/>
      <c r="BL2176" s="4"/>
      <c r="BM2176" s="4"/>
      <c r="BN2176" s="4"/>
      <c r="BO2176" s="4"/>
      <c r="BP2176" s="4"/>
      <c r="BQ2176" s="4"/>
      <c r="BR2176" s="4"/>
      <c r="BS2176" s="4"/>
      <c r="BT2176" s="4"/>
      <c r="BU2176" s="4"/>
      <c r="BV2176" s="4"/>
      <c r="BW2176" s="4"/>
      <c r="BX2176" s="4"/>
      <c r="BY2176" s="4"/>
      <c r="BZ2176" s="4"/>
      <c r="CA2176" s="4"/>
      <c r="CB2176" s="4"/>
      <c r="CC2176" s="4"/>
      <c r="CD2176" s="4"/>
      <c r="CE2176" s="4"/>
      <c r="CF2176" s="4"/>
      <c r="CG2176" s="4"/>
      <c r="CH2176" s="4"/>
      <c r="CI2176" s="4"/>
      <c r="CJ2176" s="4"/>
      <c r="CK2176" s="4"/>
      <c r="CL2176" s="4"/>
      <c r="CM2176" s="4"/>
      <c r="CN2176" s="4"/>
      <c r="CO2176" s="4"/>
      <c r="CP2176" s="4"/>
      <c r="CQ2176" s="4"/>
      <c r="CR2176" s="4"/>
      <c r="CS2176" s="4"/>
    </row>
    <row r="2177" spans="1:97" ht="44.25" customHeight="1">
      <c r="A2177" s="71">
        <v>105</v>
      </c>
      <c r="B2177" s="71"/>
      <c r="C2177" s="72" t="s">
        <v>7209</v>
      </c>
      <c r="D2177" s="75" t="s">
        <v>7190</v>
      </c>
      <c r="E2177" s="75" t="s">
        <v>7210</v>
      </c>
      <c r="F2177" s="79" t="s">
        <v>7211</v>
      </c>
      <c r="G2177" s="79" t="s">
        <v>4596</v>
      </c>
      <c r="H2177" s="229">
        <v>3200</v>
      </c>
      <c r="I2177" s="202"/>
      <c r="J2177" s="202"/>
      <c r="K2177" s="76">
        <v>42621</v>
      </c>
      <c r="L2177" s="75" t="s">
        <v>7212</v>
      </c>
      <c r="M2177" s="75" t="s">
        <v>7048</v>
      </c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  <c r="AX2177" s="4"/>
      <c r="AY2177" s="4"/>
      <c r="AZ2177" s="4"/>
      <c r="BA2177" s="4"/>
      <c r="BB2177" s="4"/>
      <c r="BC2177" s="4"/>
      <c r="BD2177" s="4"/>
      <c r="BE2177" s="4"/>
      <c r="BF2177" s="4"/>
      <c r="BG2177" s="4"/>
      <c r="BH2177" s="4"/>
      <c r="BI2177" s="4"/>
      <c r="BJ2177" s="4"/>
      <c r="BK2177" s="4"/>
      <c r="BL2177" s="4"/>
      <c r="BM2177" s="4"/>
      <c r="BN2177" s="4"/>
      <c r="BO2177" s="4"/>
      <c r="BP2177" s="4"/>
      <c r="BQ2177" s="4"/>
      <c r="BR2177" s="4"/>
      <c r="BS2177" s="4"/>
      <c r="BT2177" s="4"/>
      <c r="BU2177" s="4"/>
      <c r="BV2177" s="4"/>
      <c r="BW2177" s="4"/>
      <c r="BX2177" s="4"/>
      <c r="BY2177" s="4"/>
      <c r="BZ2177" s="4"/>
      <c r="CA2177" s="4"/>
      <c r="CB2177" s="4"/>
      <c r="CC2177" s="4"/>
      <c r="CD2177" s="4"/>
      <c r="CE2177" s="4"/>
      <c r="CF2177" s="4"/>
      <c r="CG2177" s="4"/>
      <c r="CH2177" s="4"/>
      <c r="CI2177" s="4"/>
      <c r="CJ2177" s="4"/>
      <c r="CK2177" s="4"/>
      <c r="CL2177" s="4"/>
      <c r="CM2177" s="4"/>
      <c r="CN2177" s="4"/>
      <c r="CO2177" s="4"/>
      <c r="CP2177" s="4"/>
      <c r="CQ2177" s="4"/>
      <c r="CR2177" s="4"/>
      <c r="CS2177" s="4"/>
    </row>
    <row r="2178" spans="1:97" ht="49.5" customHeight="1">
      <c r="A2178" s="71">
        <v>106</v>
      </c>
      <c r="B2178" s="71"/>
      <c r="C2178" s="72" t="s">
        <v>7213</v>
      </c>
      <c r="D2178" s="75" t="s">
        <v>7190</v>
      </c>
      <c r="E2178" s="75" t="s">
        <v>7214</v>
      </c>
      <c r="F2178" s="79" t="s">
        <v>7215</v>
      </c>
      <c r="G2178" s="79" t="s">
        <v>2383</v>
      </c>
      <c r="H2178" s="229">
        <v>20000</v>
      </c>
      <c r="I2178" s="202"/>
      <c r="J2178" s="202"/>
      <c r="K2178" s="76">
        <v>42621</v>
      </c>
      <c r="L2178" s="75" t="s">
        <v>7216</v>
      </c>
      <c r="M2178" s="75" t="s">
        <v>7048</v>
      </c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  <c r="AX2178" s="4"/>
      <c r="AY2178" s="4"/>
      <c r="AZ2178" s="4"/>
      <c r="BA2178" s="4"/>
      <c r="BB2178" s="4"/>
      <c r="BC2178" s="4"/>
      <c r="BD2178" s="4"/>
      <c r="BE2178" s="4"/>
      <c r="BF2178" s="4"/>
      <c r="BG2178" s="4"/>
      <c r="BH2178" s="4"/>
      <c r="BI2178" s="4"/>
      <c r="BJ2178" s="4"/>
      <c r="BK2178" s="4"/>
      <c r="BL2178" s="4"/>
      <c r="BM2178" s="4"/>
      <c r="BN2178" s="4"/>
      <c r="BO2178" s="4"/>
      <c r="BP2178" s="4"/>
      <c r="BQ2178" s="4"/>
      <c r="BR2178" s="4"/>
      <c r="BS2178" s="4"/>
      <c r="BT2178" s="4"/>
      <c r="BU2178" s="4"/>
      <c r="BV2178" s="4"/>
      <c r="BW2178" s="4"/>
      <c r="BX2178" s="4"/>
      <c r="BY2178" s="4"/>
      <c r="BZ2178" s="4"/>
      <c r="CA2178" s="4"/>
      <c r="CB2178" s="4"/>
      <c r="CC2178" s="4"/>
      <c r="CD2178" s="4"/>
      <c r="CE2178" s="4"/>
      <c r="CF2178" s="4"/>
      <c r="CG2178" s="4"/>
      <c r="CH2178" s="4"/>
      <c r="CI2178" s="4"/>
      <c r="CJ2178" s="4"/>
      <c r="CK2178" s="4"/>
      <c r="CL2178" s="4"/>
      <c r="CM2178" s="4"/>
      <c r="CN2178" s="4"/>
      <c r="CO2178" s="4"/>
      <c r="CP2178" s="4"/>
      <c r="CQ2178" s="4"/>
      <c r="CR2178" s="4"/>
      <c r="CS2178" s="4"/>
    </row>
    <row r="2179" spans="1:97" ht="49.5" customHeight="1">
      <c r="A2179" s="71">
        <v>107</v>
      </c>
      <c r="B2179" s="71"/>
      <c r="C2179" s="72" t="s">
        <v>7217</v>
      </c>
      <c r="D2179" s="75" t="s">
        <v>7148</v>
      </c>
      <c r="E2179" s="75" t="s">
        <v>7166</v>
      </c>
      <c r="F2179" s="79" t="s">
        <v>7218</v>
      </c>
      <c r="G2179" s="79" t="s">
        <v>2420</v>
      </c>
      <c r="H2179" s="229">
        <v>450</v>
      </c>
      <c r="I2179" s="202"/>
      <c r="J2179" s="202"/>
      <c r="K2179" s="76">
        <v>42621</v>
      </c>
      <c r="L2179" s="75" t="s">
        <v>7219</v>
      </c>
      <c r="M2179" s="75" t="s">
        <v>7048</v>
      </c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4"/>
      <c r="AX2179" s="4"/>
      <c r="AY2179" s="4"/>
      <c r="AZ2179" s="4"/>
      <c r="BA2179" s="4"/>
      <c r="BB2179" s="4"/>
      <c r="BC2179" s="4"/>
      <c r="BD2179" s="4"/>
      <c r="BE2179" s="4"/>
      <c r="BF2179" s="4"/>
      <c r="BG2179" s="4"/>
      <c r="BH2179" s="4"/>
      <c r="BI2179" s="4"/>
      <c r="BJ2179" s="4"/>
      <c r="BK2179" s="4"/>
      <c r="BL2179" s="4"/>
      <c r="BM2179" s="4"/>
      <c r="BN2179" s="4"/>
      <c r="BO2179" s="4"/>
      <c r="BP2179" s="4"/>
      <c r="BQ2179" s="4"/>
      <c r="BR2179" s="4"/>
      <c r="BS2179" s="4"/>
      <c r="BT2179" s="4"/>
      <c r="BU2179" s="4"/>
      <c r="BV2179" s="4"/>
      <c r="BW2179" s="4"/>
      <c r="BX2179" s="4"/>
      <c r="BY2179" s="4"/>
      <c r="BZ2179" s="4"/>
      <c r="CA2179" s="4"/>
      <c r="CB2179" s="4"/>
      <c r="CC2179" s="4"/>
      <c r="CD2179" s="4"/>
      <c r="CE2179" s="4"/>
      <c r="CF2179" s="4"/>
      <c r="CG2179" s="4"/>
      <c r="CH2179" s="4"/>
      <c r="CI2179" s="4"/>
      <c r="CJ2179" s="4"/>
      <c r="CK2179" s="4"/>
      <c r="CL2179" s="4"/>
      <c r="CM2179" s="4"/>
      <c r="CN2179" s="4"/>
      <c r="CO2179" s="4"/>
      <c r="CP2179" s="4"/>
      <c r="CQ2179" s="4"/>
      <c r="CR2179" s="4"/>
      <c r="CS2179" s="4"/>
    </row>
    <row r="2180" spans="1:97" ht="59.25" customHeight="1">
      <c r="A2180" s="71">
        <v>108</v>
      </c>
      <c r="B2180" s="71"/>
      <c r="C2180" s="72" t="s">
        <v>7220</v>
      </c>
      <c r="D2180" s="75" t="s">
        <v>7201</v>
      </c>
      <c r="E2180" s="75" t="s">
        <v>7221</v>
      </c>
      <c r="F2180" s="79" t="s">
        <v>7222</v>
      </c>
      <c r="G2180" s="79" t="s">
        <v>2432</v>
      </c>
      <c r="H2180" s="229">
        <v>200</v>
      </c>
      <c r="I2180" s="202"/>
      <c r="J2180" s="202"/>
      <c r="K2180" s="76">
        <v>42590</v>
      </c>
      <c r="L2180" s="75" t="s">
        <v>7223</v>
      </c>
      <c r="M2180" s="75" t="s">
        <v>7048</v>
      </c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4"/>
      <c r="AX2180" s="4"/>
      <c r="AY2180" s="4"/>
      <c r="AZ2180" s="4"/>
      <c r="BA2180" s="4"/>
      <c r="BB2180" s="4"/>
      <c r="BC2180" s="4"/>
      <c r="BD2180" s="4"/>
      <c r="BE2180" s="4"/>
      <c r="BF2180" s="4"/>
      <c r="BG2180" s="4"/>
      <c r="BH2180" s="4"/>
      <c r="BI2180" s="4"/>
      <c r="BJ2180" s="4"/>
      <c r="BK2180" s="4"/>
      <c r="BL2180" s="4"/>
      <c r="BM2180" s="4"/>
      <c r="BN2180" s="4"/>
      <c r="BO2180" s="4"/>
      <c r="BP2180" s="4"/>
      <c r="BQ2180" s="4"/>
      <c r="BR2180" s="4"/>
      <c r="BS2180" s="4"/>
      <c r="BT2180" s="4"/>
      <c r="BU2180" s="4"/>
      <c r="BV2180" s="4"/>
      <c r="BW2180" s="4"/>
      <c r="BX2180" s="4"/>
      <c r="BY2180" s="4"/>
      <c r="BZ2180" s="4"/>
      <c r="CA2180" s="4"/>
      <c r="CB2180" s="4"/>
      <c r="CC2180" s="4"/>
      <c r="CD2180" s="4"/>
      <c r="CE2180" s="4"/>
      <c r="CF2180" s="4"/>
      <c r="CG2180" s="4"/>
      <c r="CH2180" s="4"/>
      <c r="CI2180" s="4"/>
      <c r="CJ2180" s="4"/>
      <c r="CK2180" s="4"/>
      <c r="CL2180" s="4"/>
      <c r="CM2180" s="4"/>
      <c r="CN2180" s="4"/>
      <c r="CO2180" s="4"/>
      <c r="CP2180" s="4"/>
      <c r="CQ2180" s="4"/>
      <c r="CR2180" s="4"/>
      <c r="CS2180" s="4"/>
    </row>
    <row r="2181" spans="1:97" ht="49.5" customHeight="1">
      <c r="A2181" s="71">
        <v>109</v>
      </c>
      <c r="B2181" s="71"/>
      <c r="C2181" s="72" t="s">
        <v>7224</v>
      </c>
      <c r="D2181" s="75" t="s">
        <v>7225</v>
      </c>
      <c r="E2181" s="75" t="s">
        <v>7226</v>
      </c>
      <c r="F2181" s="79" t="s">
        <v>7227</v>
      </c>
      <c r="G2181" s="79" t="s">
        <v>2383</v>
      </c>
      <c r="H2181" s="229">
        <v>5000</v>
      </c>
      <c r="I2181" s="202"/>
      <c r="J2181" s="202"/>
      <c r="K2181" s="76">
        <v>42621</v>
      </c>
      <c r="L2181" s="75" t="s">
        <v>7228</v>
      </c>
      <c r="M2181" s="75" t="s">
        <v>7048</v>
      </c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4"/>
      <c r="AX2181" s="4"/>
      <c r="AY2181" s="4"/>
      <c r="AZ2181" s="4"/>
      <c r="BA2181" s="4"/>
      <c r="BB2181" s="4"/>
      <c r="BC2181" s="4"/>
      <c r="BD2181" s="4"/>
      <c r="BE2181" s="4"/>
      <c r="BF2181" s="4"/>
      <c r="BG2181" s="4"/>
      <c r="BH2181" s="4"/>
      <c r="BI2181" s="4"/>
      <c r="BJ2181" s="4"/>
      <c r="BK2181" s="4"/>
      <c r="BL2181" s="4"/>
      <c r="BM2181" s="4"/>
      <c r="BN2181" s="4"/>
      <c r="BO2181" s="4"/>
      <c r="BP2181" s="4"/>
      <c r="BQ2181" s="4"/>
      <c r="BR2181" s="4"/>
      <c r="BS2181" s="4"/>
      <c r="BT2181" s="4"/>
      <c r="BU2181" s="4"/>
      <c r="BV2181" s="4"/>
      <c r="BW2181" s="4"/>
      <c r="BX2181" s="4"/>
      <c r="BY2181" s="4"/>
      <c r="BZ2181" s="4"/>
      <c r="CA2181" s="4"/>
      <c r="CB2181" s="4"/>
      <c r="CC2181" s="4"/>
      <c r="CD2181" s="4"/>
      <c r="CE2181" s="4"/>
      <c r="CF2181" s="4"/>
      <c r="CG2181" s="4"/>
      <c r="CH2181" s="4"/>
      <c r="CI2181" s="4"/>
      <c r="CJ2181" s="4"/>
      <c r="CK2181" s="4"/>
      <c r="CL2181" s="4"/>
      <c r="CM2181" s="4"/>
      <c r="CN2181" s="4"/>
      <c r="CO2181" s="4"/>
      <c r="CP2181" s="4"/>
      <c r="CQ2181" s="4"/>
      <c r="CR2181" s="4"/>
      <c r="CS2181" s="4"/>
    </row>
    <row r="2182" spans="1:97" ht="49.5" customHeight="1">
      <c r="A2182" s="71">
        <v>110</v>
      </c>
      <c r="B2182" s="71"/>
      <c r="C2182" s="72" t="s">
        <v>2416</v>
      </c>
      <c r="D2182" s="75" t="s">
        <v>7229</v>
      </c>
      <c r="E2182" s="75" t="s">
        <v>7230</v>
      </c>
      <c r="F2182" s="79" t="s">
        <v>7231</v>
      </c>
      <c r="G2182" s="79" t="s">
        <v>2383</v>
      </c>
      <c r="H2182" s="229">
        <v>5000</v>
      </c>
      <c r="I2182" s="202"/>
      <c r="J2182" s="202"/>
      <c r="K2182" s="76" t="s">
        <v>7232</v>
      </c>
      <c r="L2182" s="75" t="s">
        <v>7233</v>
      </c>
      <c r="M2182" s="75" t="s">
        <v>2386</v>
      </c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  <c r="AX2182" s="4"/>
      <c r="AY2182" s="4"/>
      <c r="AZ2182" s="4"/>
      <c r="BA2182" s="4"/>
      <c r="BB2182" s="4"/>
      <c r="BC2182" s="4"/>
      <c r="BD2182" s="4"/>
      <c r="BE2182" s="4"/>
      <c r="BF2182" s="4"/>
      <c r="BG2182" s="4"/>
      <c r="BH2182" s="4"/>
      <c r="BI2182" s="4"/>
      <c r="BJ2182" s="4"/>
      <c r="BK2182" s="4"/>
      <c r="BL2182" s="4"/>
      <c r="BM2182" s="4"/>
      <c r="BN2182" s="4"/>
      <c r="BO2182" s="4"/>
      <c r="BP2182" s="4"/>
      <c r="BQ2182" s="4"/>
      <c r="BR2182" s="4"/>
      <c r="BS2182" s="4"/>
      <c r="BT2182" s="4"/>
      <c r="BU2182" s="4"/>
      <c r="BV2182" s="4"/>
      <c r="BW2182" s="4"/>
      <c r="BX2182" s="4"/>
      <c r="BY2182" s="4"/>
      <c r="BZ2182" s="4"/>
      <c r="CA2182" s="4"/>
      <c r="CB2182" s="4"/>
      <c r="CC2182" s="4"/>
      <c r="CD2182" s="4"/>
      <c r="CE2182" s="4"/>
      <c r="CF2182" s="4"/>
      <c r="CG2182" s="4"/>
      <c r="CH2182" s="4"/>
      <c r="CI2182" s="4"/>
      <c r="CJ2182" s="4"/>
      <c r="CK2182" s="4"/>
      <c r="CL2182" s="4"/>
      <c r="CM2182" s="4"/>
      <c r="CN2182" s="4"/>
      <c r="CO2182" s="4"/>
      <c r="CP2182" s="4"/>
      <c r="CQ2182" s="4"/>
      <c r="CR2182" s="4"/>
      <c r="CS2182" s="4"/>
    </row>
    <row r="2183" spans="1:97" ht="49.5" customHeight="1">
      <c r="A2183" s="71">
        <v>111</v>
      </c>
      <c r="B2183" s="71"/>
      <c r="C2183" s="72" t="s">
        <v>7234</v>
      </c>
      <c r="D2183" s="75" t="s">
        <v>2397</v>
      </c>
      <c r="E2183" s="75" t="s">
        <v>7235</v>
      </c>
      <c r="F2183" s="79" t="s">
        <v>7236</v>
      </c>
      <c r="G2183" s="79" t="s">
        <v>2406</v>
      </c>
      <c r="H2183" s="229">
        <v>24079</v>
      </c>
      <c r="I2183" s="202"/>
      <c r="J2183" s="202"/>
      <c r="K2183" s="76" t="s">
        <v>7232</v>
      </c>
      <c r="L2183" s="75" t="s">
        <v>7237</v>
      </c>
      <c r="M2183" s="75" t="s">
        <v>2386</v>
      </c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  <c r="AX2183" s="4"/>
      <c r="AY2183" s="4"/>
      <c r="AZ2183" s="4"/>
      <c r="BA2183" s="4"/>
      <c r="BB2183" s="4"/>
      <c r="BC2183" s="4"/>
      <c r="BD2183" s="4"/>
      <c r="BE2183" s="4"/>
      <c r="BF2183" s="4"/>
      <c r="BG2183" s="4"/>
      <c r="BH2183" s="4"/>
      <c r="BI2183" s="4"/>
      <c r="BJ2183" s="4"/>
      <c r="BK2183" s="4"/>
      <c r="BL2183" s="4"/>
      <c r="BM2183" s="4"/>
      <c r="BN2183" s="4"/>
      <c r="BO2183" s="4"/>
      <c r="BP2183" s="4"/>
      <c r="BQ2183" s="4"/>
      <c r="BR2183" s="4"/>
      <c r="BS2183" s="4"/>
      <c r="BT2183" s="4"/>
      <c r="BU2183" s="4"/>
      <c r="BV2183" s="4"/>
      <c r="BW2183" s="4"/>
      <c r="BX2183" s="4"/>
      <c r="BY2183" s="4"/>
      <c r="BZ2183" s="4"/>
      <c r="CA2183" s="4"/>
      <c r="CB2183" s="4"/>
      <c r="CC2183" s="4"/>
      <c r="CD2183" s="4"/>
      <c r="CE2183" s="4"/>
      <c r="CF2183" s="4"/>
      <c r="CG2183" s="4"/>
      <c r="CH2183" s="4"/>
      <c r="CI2183" s="4"/>
      <c r="CJ2183" s="4"/>
      <c r="CK2183" s="4"/>
      <c r="CL2183" s="4"/>
      <c r="CM2183" s="4"/>
      <c r="CN2183" s="4"/>
      <c r="CO2183" s="4"/>
      <c r="CP2183" s="4"/>
      <c r="CQ2183" s="4"/>
      <c r="CR2183" s="4"/>
      <c r="CS2183" s="4"/>
    </row>
    <row r="2184" spans="1:97" ht="49.5" customHeight="1">
      <c r="A2184" s="71">
        <v>112</v>
      </c>
      <c r="B2184" s="71"/>
      <c r="C2184" s="72" t="s">
        <v>7238</v>
      </c>
      <c r="D2184" s="75" t="s">
        <v>7154</v>
      </c>
      <c r="E2184" s="75" t="s">
        <v>7239</v>
      </c>
      <c r="F2184" s="79" t="s">
        <v>7240</v>
      </c>
      <c r="G2184" s="79" t="s">
        <v>2383</v>
      </c>
      <c r="H2184" s="229">
        <v>4800</v>
      </c>
      <c r="I2184" s="202"/>
      <c r="J2184" s="202"/>
      <c r="K2184" s="76" t="s">
        <v>7241</v>
      </c>
      <c r="L2184" s="75" t="s">
        <v>7242</v>
      </c>
      <c r="M2184" s="75" t="s">
        <v>2409</v>
      </c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4"/>
      <c r="AX2184" s="4"/>
      <c r="AY2184" s="4"/>
      <c r="AZ2184" s="4"/>
      <c r="BA2184" s="4"/>
      <c r="BB2184" s="4"/>
      <c r="BC2184" s="4"/>
      <c r="BD2184" s="4"/>
      <c r="BE2184" s="4"/>
      <c r="BF2184" s="4"/>
      <c r="BG2184" s="4"/>
      <c r="BH2184" s="4"/>
      <c r="BI2184" s="4"/>
      <c r="BJ2184" s="4"/>
      <c r="BK2184" s="4"/>
      <c r="BL2184" s="4"/>
      <c r="BM2184" s="4"/>
      <c r="BN2184" s="4"/>
      <c r="BO2184" s="4"/>
      <c r="BP2184" s="4"/>
      <c r="BQ2184" s="4"/>
      <c r="BR2184" s="4"/>
      <c r="BS2184" s="4"/>
      <c r="BT2184" s="4"/>
      <c r="BU2184" s="4"/>
      <c r="BV2184" s="4"/>
      <c r="BW2184" s="4"/>
      <c r="BX2184" s="4"/>
      <c r="BY2184" s="4"/>
      <c r="BZ2184" s="4"/>
      <c r="CA2184" s="4"/>
      <c r="CB2184" s="4"/>
      <c r="CC2184" s="4"/>
      <c r="CD2184" s="4"/>
      <c r="CE2184" s="4"/>
      <c r="CF2184" s="4"/>
      <c r="CG2184" s="4"/>
      <c r="CH2184" s="4"/>
      <c r="CI2184" s="4"/>
      <c r="CJ2184" s="4"/>
      <c r="CK2184" s="4"/>
      <c r="CL2184" s="4"/>
      <c r="CM2184" s="4"/>
      <c r="CN2184" s="4"/>
      <c r="CO2184" s="4"/>
      <c r="CP2184" s="4"/>
      <c r="CQ2184" s="4"/>
      <c r="CR2184" s="4"/>
      <c r="CS2184" s="4"/>
    </row>
    <row r="2185" spans="1:97" ht="48" customHeight="1">
      <c r="A2185" s="71">
        <v>113</v>
      </c>
      <c r="B2185" s="71"/>
      <c r="C2185" s="72" t="s">
        <v>7243</v>
      </c>
      <c r="D2185" s="75" t="s">
        <v>7244</v>
      </c>
      <c r="E2185" s="75" t="s">
        <v>7245</v>
      </c>
      <c r="F2185" s="79" t="s">
        <v>7246</v>
      </c>
      <c r="G2185" s="79" t="s">
        <v>7132</v>
      </c>
      <c r="H2185" s="229">
        <v>3200</v>
      </c>
      <c r="I2185" s="202"/>
      <c r="J2185" s="202"/>
      <c r="K2185" s="71" t="s">
        <v>7247</v>
      </c>
      <c r="L2185" s="75" t="s">
        <v>7248</v>
      </c>
      <c r="M2185" s="75" t="s">
        <v>2409</v>
      </c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4"/>
      <c r="AX2185" s="4"/>
      <c r="AY2185" s="4"/>
      <c r="AZ2185" s="4"/>
      <c r="BA2185" s="4"/>
      <c r="BB2185" s="4"/>
      <c r="BC2185" s="4"/>
      <c r="BD2185" s="4"/>
      <c r="BE2185" s="4"/>
      <c r="BF2185" s="4"/>
      <c r="BG2185" s="4"/>
      <c r="BH2185" s="4"/>
      <c r="BI2185" s="4"/>
      <c r="BJ2185" s="4"/>
      <c r="BK2185" s="4"/>
      <c r="BL2185" s="4"/>
      <c r="BM2185" s="4"/>
      <c r="BN2185" s="4"/>
      <c r="BO2185" s="4"/>
      <c r="BP2185" s="4"/>
      <c r="BQ2185" s="4"/>
      <c r="BR2185" s="4"/>
      <c r="BS2185" s="4"/>
      <c r="BT2185" s="4"/>
      <c r="BU2185" s="4"/>
      <c r="BV2185" s="4"/>
      <c r="BW2185" s="4"/>
      <c r="BX2185" s="4"/>
      <c r="BY2185" s="4"/>
      <c r="BZ2185" s="4"/>
      <c r="CA2185" s="4"/>
      <c r="CB2185" s="4"/>
      <c r="CC2185" s="4"/>
      <c r="CD2185" s="4"/>
      <c r="CE2185" s="4"/>
      <c r="CF2185" s="4"/>
      <c r="CG2185" s="4"/>
      <c r="CH2185" s="4"/>
      <c r="CI2185" s="4"/>
      <c r="CJ2185" s="4"/>
      <c r="CK2185" s="4"/>
      <c r="CL2185" s="4"/>
      <c r="CM2185" s="4"/>
      <c r="CN2185" s="4"/>
      <c r="CO2185" s="4"/>
      <c r="CP2185" s="4"/>
      <c r="CQ2185" s="4"/>
      <c r="CR2185" s="4"/>
      <c r="CS2185" s="4"/>
    </row>
    <row r="2186" spans="1:97" ht="47.25" customHeight="1">
      <c r="A2186" s="71">
        <v>114</v>
      </c>
      <c r="B2186" s="71"/>
      <c r="C2186" s="72" t="s">
        <v>7249</v>
      </c>
      <c r="D2186" s="75" t="s">
        <v>7250</v>
      </c>
      <c r="E2186" s="75" t="s">
        <v>7251</v>
      </c>
      <c r="F2186" s="79" t="s">
        <v>7252</v>
      </c>
      <c r="G2186" s="79" t="s">
        <v>2383</v>
      </c>
      <c r="H2186" s="229">
        <v>5000</v>
      </c>
      <c r="I2186" s="202"/>
      <c r="J2186" s="202"/>
      <c r="K2186" s="76" t="s">
        <v>7232</v>
      </c>
      <c r="L2186" s="75" t="s">
        <v>7253</v>
      </c>
      <c r="M2186" s="75" t="s">
        <v>2409</v>
      </c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4"/>
      <c r="AV2186" s="4"/>
      <c r="AW2186" s="4"/>
      <c r="AX2186" s="4"/>
      <c r="AY2186" s="4"/>
      <c r="AZ2186" s="4"/>
      <c r="BA2186" s="4"/>
      <c r="BB2186" s="4"/>
      <c r="BC2186" s="4"/>
      <c r="BD2186" s="4"/>
      <c r="BE2186" s="4"/>
      <c r="BF2186" s="4"/>
      <c r="BG2186" s="4"/>
      <c r="BH2186" s="4"/>
      <c r="BI2186" s="4"/>
      <c r="BJ2186" s="4"/>
      <c r="BK2186" s="4"/>
      <c r="BL2186" s="4"/>
      <c r="BM2186" s="4"/>
      <c r="BN2186" s="4"/>
      <c r="BO2186" s="4"/>
      <c r="BP2186" s="4"/>
      <c r="BQ2186" s="4"/>
      <c r="BR2186" s="4"/>
      <c r="BS2186" s="4"/>
      <c r="BT2186" s="4"/>
      <c r="BU2186" s="4"/>
      <c r="BV2186" s="4"/>
      <c r="BW2186" s="4"/>
      <c r="BX2186" s="4"/>
      <c r="BY2186" s="4"/>
      <c r="BZ2186" s="4"/>
      <c r="CA2186" s="4"/>
      <c r="CB2186" s="4"/>
      <c r="CC2186" s="4"/>
      <c r="CD2186" s="4"/>
      <c r="CE2186" s="4"/>
      <c r="CF2186" s="4"/>
      <c r="CG2186" s="4"/>
      <c r="CH2186" s="4"/>
      <c r="CI2186" s="4"/>
      <c r="CJ2186" s="4"/>
      <c r="CK2186" s="4"/>
      <c r="CL2186" s="4"/>
      <c r="CM2186" s="4"/>
      <c r="CN2186" s="4"/>
      <c r="CO2186" s="4"/>
      <c r="CP2186" s="4"/>
      <c r="CQ2186" s="4"/>
      <c r="CR2186" s="4"/>
      <c r="CS2186" s="4"/>
    </row>
    <row r="2187" spans="1:97" ht="49.5" customHeight="1">
      <c r="A2187" s="71">
        <v>115</v>
      </c>
      <c r="B2187" s="71"/>
      <c r="C2187" s="72" t="s">
        <v>4968</v>
      </c>
      <c r="D2187" s="75" t="s">
        <v>4969</v>
      </c>
      <c r="E2187" s="75" t="s">
        <v>4970</v>
      </c>
      <c r="F2187" s="79" t="s">
        <v>4971</v>
      </c>
      <c r="G2187" s="79" t="s">
        <v>2383</v>
      </c>
      <c r="H2187" s="229">
        <v>2820</v>
      </c>
      <c r="I2187" s="202"/>
      <c r="J2187" s="202"/>
      <c r="K2187" s="76" t="s">
        <v>4972</v>
      </c>
      <c r="L2187" s="75" t="s">
        <v>4973</v>
      </c>
      <c r="M2187" s="75" t="s">
        <v>2409</v>
      </c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4"/>
      <c r="AV2187" s="4"/>
      <c r="AW2187" s="4"/>
      <c r="AX2187" s="4"/>
      <c r="AY2187" s="4"/>
      <c r="AZ2187" s="4"/>
      <c r="BA2187" s="4"/>
      <c r="BB2187" s="4"/>
      <c r="BC2187" s="4"/>
      <c r="BD2187" s="4"/>
      <c r="BE2187" s="4"/>
      <c r="BF2187" s="4"/>
      <c r="BG2187" s="4"/>
      <c r="BH2187" s="4"/>
      <c r="BI2187" s="4"/>
      <c r="BJ2187" s="4"/>
      <c r="BK2187" s="4"/>
      <c r="BL2187" s="4"/>
      <c r="BM2187" s="4"/>
      <c r="BN2187" s="4"/>
      <c r="BO2187" s="4"/>
      <c r="BP2187" s="4"/>
      <c r="BQ2187" s="4"/>
      <c r="BR2187" s="4"/>
      <c r="BS2187" s="4"/>
      <c r="BT2187" s="4"/>
      <c r="BU2187" s="4"/>
      <c r="BV2187" s="4"/>
      <c r="BW2187" s="4"/>
      <c r="BX2187" s="4"/>
      <c r="BY2187" s="4"/>
      <c r="BZ2187" s="4"/>
      <c r="CA2187" s="4"/>
      <c r="CB2187" s="4"/>
      <c r="CC2187" s="4"/>
      <c r="CD2187" s="4"/>
      <c r="CE2187" s="4"/>
      <c r="CF2187" s="4"/>
      <c r="CG2187" s="4"/>
      <c r="CH2187" s="4"/>
      <c r="CI2187" s="4"/>
      <c r="CJ2187" s="4"/>
      <c r="CK2187" s="4"/>
      <c r="CL2187" s="4"/>
      <c r="CM2187" s="4"/>
      <c r="CN2187" s="4"/>
      <c r="CO2187" s="4"/>
      <c r="CP2187" s="4"/>
      <c r="CQ2187" s="4"/>
      <c r="CR2187" s="4"/>
      <c r="CS2187" s="4"/>
    </row>
    <row r="2188" spans="1:97" ht="49.5" customHeight="1">
      <c r="A2188" s="71">
        <v>116</v>
      </c>
      <c r="B2188" s="71"/>
      <c r="C2188" s="72" t="s">
        <v>4974</v>
      </c>
      <c r="D2188" s="75" t="s">
        <v>4975</v>
      </c>
      <c r="E2188" s="75" t="s">
        <v>4976</v>
      </c>
      <c r="F2188" s="79" t="s">
        <v>4977</v>
      </c>
      <c r="G2188" s="79" t="s">
        <v>7132</v>
      </c>
      <c r="H2188" s="229">
        <v>3200</v>
      </c>
      <c r="I2188" s="202"/>
      <c r="J2188" s="202"/>
      <c r="K2188" s="71" t="s">
        <v>4978</v>
      </c>
      <c r="L2188" s="75" t="s">
        <v>4979</v>
      </c>
      <c r="M2188" s="75" t="s">
        <v>2409</v>
      </c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4"/>
      <c r="AX2188" s="4"/>
      <c r="AY2188" s="4"/>
      <c r="AZ2188" s="4"/>
      <c r="BA2188" s="4"/>
      <c r="BB2188" s="4"/>
      <c r="BC2188" s="4"/>
      <c r="BD2188" s="4"/>
      <c r="BE2188" s="4"/>
      <c r="BF2188" s="4"/>
      <c r="BG2188" s="4"/>
      <c r="BH2188" s="4"/>
      <c r="BI2188" s="4"/>
      <c r="BJ2188" s="4"/>
      <c r="BK2188" s="4"/>
      <c r="BL2188" s="4"/>
      <c r="BM2188" s="4"/>
      <c r="BN2188" s="4"/>
      <c r="BO2188" s="4"/>
      <c r="BP2188" s="4"/>
      <c r="BQ2188" s="4"/>
      <c r="BR2188" s="4"/>
      <c r="BS2188" s="4"/>
      <c r="BT2188" s="4"/>
      <c r="BU2188" s="4"/>
      <c r="BV2188" s="4"/>
      <c r="BW2188" s="4"/>
      <c r="BX2188" s="4"/>
      <c r="BY2188" s="4"/>
      <c r="BZ2188" s="4"/>
      <c r="CA2188" s="4"/>
      <c r="CB2188" s="4"/>
      <c r="CC2188" s="4"/>
      <c r="CD2188" s="4"/>
      <c r="CE2188" s="4"/>
      <c r="CF2188" s="4"/>
      <c r="CG2188" s="4"/>
      <c r="CH2188" s="4"/>
      <c r="CI2188" s="4"/>
      <c r="CJ2188" s="4"/>
      <c r="CK2188" s="4"/>
      <c r="CL2188" s="4"/>
      <c r="CM2188" s="4"/>
      <c r="CN2188" s="4"/>
      <c r="CO2188" s="4"/>
      <c r="CP2188" s="4"/>
      <c r="CQ2188" s="4"/>
      <c r="CR2188" s="4"/>
      <c r="CS2188" s="4"/>
    </row>
    <row r="2189" spans="1:97" ht="49.5" customHeight="1">
      <c r="A2189" s="71">
        <v>117</v>
      </c>
      <c r="B2189" s="71"/>
      <c r="C2189" s="72" t="s">
        <v>4980</v>
      </c>
      <c r="D2189" s="75" t="s">
        <v>4981</v>
      </c>
      <c r="E2189" s="75" t="s">
        <v>2446</v>
      </c>
      <c r="F2189" s="79" t="s">
        <v>4982</v>
      </c>
      <c r="G2189" s="79" t="s">
        <v>4596</v>
      </c>
      <c r="H2189" s="229">
        <v>19200</v>
      </c>
      <c r="I2189" s="202"/>
      <c r="J2189" s="202"/>
      <c r="K2189" s="76">
        <v>42499</v>
      </c>
      <c r="L2189" s="75" t="s">
        <v>4983</v>
      </c>
      <c r="M2189" s="75" t="s">
        <v>2372</v>
      </c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4"/>
      <c r="AX2189" s="4"/>
      <c r="AY2189" s="4"/>
      <c r="AZ2189" s="4"/>
      <c r="BA2189" s="4"/>
      <c r="BB2189" s="4"/>
      <c r="BC2189" s="4"/>
      <c r="BD2189" s="4"/>
      <c r="BE2189" s="4"/>
      <c r="BF2189" s="4"/>
      <c r="BG2189" s="4"/>
      <c r="BH2189" s="4"/>
      <c r="BI2189" s="4"/>
      <c r="BJ2189" s="4"/>
      <c r="BK2189" s="4"/>
      <c r="BL2189" s="4"/>
      <c r="BM2189" s="4"/>
      <c r="BN2189" s="4"/>
      <c r="BO2189" s="4"/>
      <c r="BP2189" s="4"/>
      <c r="BQ2189" s="4"/>
      <c r="BR2189" s="4"/>
      <c r="BS2189" s="4"/>
      <c r="BT2189" s="4"/>
      <c r="BU2189" s="4"/>
      <c r="BV2189" s="4"/>
      <c r="BW2189" s="4"/>
      <c r="BX2189" s="4"/>
      <c r="BY2189" s="4"/>
      <c r="BZ2189" s="4"/>
      <c r="CA2189" s="4"/>
      <c r="CB2189" s="4"/>
      <c r="CC2189" s="4"/>
      <c r="CD2189" s="4"/>
      <c r="CE2189" s="4"/>
      <c r="CF2189" s="4"/>
      <c r="CG2189" s="4"/>
      <c r="CH2189" s="4"/>
      <c r="CI2189" s="4"/>
      <c r="CJ2189" s="4"/>
      <c r="CK2189" s="4"/>
      <c r="CL2189" s="4"/>
      <c r="CM2189" s="4"/>
      <c r="CN2189" s="4"/>
      <c r="CO2189" s="4"/>
      <c r="CP2189" s="4"/>
      <c r="CQ2189" s="4"/>
      <c r="CR2189" s="4"/>
      <c r="CS2189" s="4"/>
    </row>
    <row r="2190" spans="1:97" ht="49.5" customHeight="1">
      <c r="A2190" s="71">
        <v>118</v>
      </c>
      <c r="B2190" s="71"/>
      <c r="C2190" s="72" t="s">
        <v>3709</v>
      </c>
      <c r="D2190" s="75" t="s">
        <v>2477</v>
      </c>
      <c r="E2190" s="75" t="s">
        <v>4984</v>
      </c>
      <c r="F2190" s="79" t="s">
        <v>4985</v>
      </c>
      <c r="G2190" s="79" t="s">
        <v>2406</v>
      </c>
      <c r="H2190" s="229">
        <v>5950</v>
      </c>
      <c r="I2190" s="202"/>
      <c r="J2190" s="202"/>
      <c r="K2190" s="76">
        <v>42499</v>
      </c>
      <c r="L2190" s="75" t="s">
        <v>4986</v>
      </c>
      <c r="M2190" s="75" t="s">
        <v>2372</v>
      </c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4"/>
      <c r="AX2190" s="4"/>
      <c r="AY2190" s="4"/>
      <c r="AZ2190" s="4"/>
      <c r="BA2190" s="4"/>
      <c r="BB2190" s="4"/>
      <c r="BC2190" s="4"/>
      <c r="BD2190" s="4"/>
      <c r="BE2190" s="4"/>
      <c r="BF2190" s="4"/>
      <c r="BG2190" s="4"/>
      <c r="BH2190" s="4"/>
      <c r="BI2190" s="4"/>
      <c r="BJ2190" s="4"/>
      <c r="BK2190" s="4"/>
      <c r="BL2190" s="4"/>
      <c r="BM2190" s="4"/>
      <c r="BN2190" s="4"/>
      <c r="BO2190" s="4"/>
      <c r="BP2190" s="4"/>
      <c r="BQ2190" s="4"/>
      <c r="BR2190" s="4"/>
      <c r="BS2190" s="4"/>
      <c r="BT2190" s="4"/>
      <c r="BU2190" s="4"/>
      <c r="BV2190" s="4"/>
      <c r="BW2190" s="4"/>
      <c r="BX2190" s="4"/>
      <c r="BY2190" s="4"/>
      <c r="BZ2190" s="4"/>
      <c r="CA2190" s="4"/>
      <c r="CB2190" s="4"/>
      <c r="CC2190" s="4"/>
      <c r="CD2190" s="4"/>
      <c r="CE2190" s="4"/>
      <c r="CF2190" s="4"/>
      <c r="CG2190" s="4"/>
      <c r="CH2190" s="4"/>
      <c r="CI2190" s="4"/>
      <c r="CJ2190" s="4"/>
      <c r="CK2190" s="4"/>
      <c r="CL2190" s="4"/>
      <c r="CM2190" s="4"/>
      <c r="CN2190" s="4"/>
      <c r="CO2190" s="4"/>
      <c r="CP2190" s="4"/>
      <c r="CQ2190" s="4"/>
      <c r="CR2190" s="4"/>
      <c r="CS2190" s="4"/>
    </row>
    <row r="2191" spans="1:97" ht="49.5" customHeight="1">
      <c r="A2191" s="71">
        <v>119</v>
      </c>
      <c r="B2191" s="71"/>
      <c r="C2191" s="72" t="s">
        <v>4987</v>
      </c>
      <c r="D2191" s="75" t="s">
        <v>4988</v>
      </c>
      <c r="E2191" s="75" t="s">
        <v>4989</v>
      </c>
      <c r="F2191" s="79" t="s">
        <v>4964</v>
      </c>
      <c r="G2191" s="79" t="s">
        <v>4596</v>
      </c>
      <c r="H2191" s="229">
        <v>2000</v>
      </c>
      <c r="I2191" s="202"/>
      <c r="J2191" s="202"/>
      <c r="K2191" s="76">
        <v>42499</v>
      </c>
      <c r="L2191" s="75" t="s">
        <v>4965</v>
      </c>
      <c r="M2191" s="75" t="s">
        <v>2372</v>
      </c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4"/>
      <c r="AX2191" s="4"/>
      <c r="AY2191" s="4"/>
      <c r="AZ2191" s="4"/>
      <c r="BA2191" s="4"/>
      <c r="BB2191" s="4"/>
      <c r="BC2191" s="4"/>
      <c r="BD2191" s="4"/>
      <c r="BE2191" s="4"/>
      <c r="BF2191" s="4"/>
      <c r="BG2191" s="4"/>
      <c r="BH2191" s="4"/>
      <c r="BI2191" s="4"/>
      <c r="BJ2191" s="4"/>
      <c r="BK2191" s="4"/>
      <c r="BL2191" s="4"/>
      <c r="BM2191" s="4"/>
      <c r="BN2191" s="4"/>
      <c r="BO2191" s="4"/>
      <c r="BP2191" s="4"/>
      <c r="BQ2191" s="4"/>
      <c r="BR2191" s="4"/>
      <c r="BS2191" s="4"/>
      <c r="BT2191" s="4"/>
      <c r="BU2191" s="4"/>
      <c r="BV2191" s="4"/>
      <c r="BW2191" s="4"/>
      <c r="BX2191" s="4"/>
      <c r="BY2191" s="4"/>
      <c r="BZ2191" s="4"/>
      <c r="CA2191" s="4"/>
      <c r="CB2191" s="4"/>
      <c r="CC2191" s="4"/>
      <c r="CD2191" s="4"/>
      <c r="CE2191" s="4"/>
      <c r="CF2191" s="4"/>
      <c r="CG2191" s="4"/>
      <c r="CH2191" s="4"/>
      <c r="CI2191" s="4"/>
      <c r="CJ2191" s="4"/>
      <c r="CK2191" s="4"/>
      <c r="CL2191" s="4"/>
      <c r="CM2191" s="4"/>
      <c r="CN2191" s="4"/>
      <c r="CO2191" s="4"/>
      <c r="CP2191" s="4"/>
      <c r="CQ2191" s="4"/>
      <c r="CR2191" s="4"/>
      <c r="CS2191" s="4"/>
    </row>
    <row r="2192" spans="1:97" ht="49.5" customHeight="1">
      <c r="A2192" s="71">
        <v>120</v>
      </c>
      <c r="B2192" s="71"/>
      <c r="C2192" s="72" t="s">
        <v>4966</v>
      </c>
      <c r="D2192" s="75" t="s">
        <v>4967</v>
      </c>
      <c r="E2192" s="75" t="s">
        <v>1978</v>
      </c>
      <c r="F2192" s="79" t="s">
        <v>1979</v>
      </c>
      <c r="G2192" s="79" t="s">
        <v>2414</v>
      </c>
      <c r="H2192" s="229">
        <v>2100</v>
      </c>
      <c r="I2192" s="202"/>
      <c r="J2192" s="202"/>
      <c r="K2192" s="76">
        <v>42530</v>
      </c>
      <c r="L2192" s="75" t="s">
        <v>1980</v>
      </c>
      <c r="M2192" s="75" t="s">
        <v>2372</v>
      </c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4"/>
      <c r="AX2192" s="4"/>
      <c r="AY2192" s="4"/>
      <c r="AZ2192" s="4"/>
      <c r="BA2192" s="4"/>
      <c r="BB2192" s="4"/>
      <c r="BC2192" s="4"/>
      <c r="BD2192" s="4"/>
      <c r="BE2192" s="4"/>
      <c r="BF2192" s="4"/>
      <c r="BG2192" s="4"/>
      <c r="BH2192" s="4"/>
      <c r="BI2192" s="4"/>
      <c r="BJ2192" s="4"/>
      <c r="BK2192" s="4"/>
      <c r="BL2192" s="4"/>
      <c r="BM2192" s="4"/>
      <c r="BN2192" s="4"/>
      <c r="BO2192" s="4"/>
      <c r="BP2192" s="4"/>
      <c r="BQ2192" s="4"/>
      <c r="BR2192" s="4"/>
      <c r="BS2192" s="4"/>
      <c r="BT2192" s="4"/>
      <c r="BU2192" s="4"/>
      <c r="BV2192" s="4"/>
      <c r="BW2192" s="4"/>
      <c r="BX2192" s="4"/>
      <c r="BY2192" s="4"/>
      <c r="BZ2192" s="4"/>
      <c r="CA2192" s="4"/>
      <c r="CB2192" s="4"/>
      <c r="CC2192" s="4"/>
      <c r="CD2192" s="4"/>
      <c r="CE2192" s="4"/>
      <c r="CF2192" s="4"/>
      <c r="CG2192" s="4"/>
      <c r="CH2192" s="4"/>
      <c r="CI2192" s="4"/>
      <c r="CJ2192" s="4"/>
      <c r="CK2192" s="4"/>
      <c r="CL2192" s="4"/>
      <c r="CM2192" s="4"/>
      <c r="CN2192" s="4"/>
      <c r="CO2192" s="4"/>
      <c r="CP2192" s="4"/>
      <c r="CQ2192" s="4"/>
      <c r="CR2192" s="4"/>
      <c r="CS2192" s="4"/>
    </row>
    <row r="2193" spans="1:97" ht="44.25" customHeight="1">
      <c r="A2193" s="71">
        <v>121</v>
      </c>
      <c r="B2193" s="71"/>
      <c r="C2193" s="72" t="s">
        <v>1981</v>
      </c>
      <c r="D2193" s="75" t="s">
        <v>7244</v>
      </c>
      <c r="E2193" s="75" t="s">
        <v>1982</v>
      </c>
      <c r="F2193" s="79" t="s">
        <v>1983</v>
      </c>
      <c r="G2193" s="79" t="s">
        <v>2383</v>
      </c>
      <c r="H2193" s="229">
        <v>5000</v>
      </c>
      <c r="I2193" s="202"/>
      <c r="J2193" s="202"/>
      <c r="K2193" s="76">
        <v>42530</v>
      </c>
      <c r="L2193" s="75" t="s">
        <v>1984</v>
      </c>
      <c r="M2193" s="75" t="s">
        <v>2409</v>
      </c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4"/>
      <c r="AX2193" s="4"/>
      <c r="AY2193" s="4"/>
      <c r="AZ2193" s="4"/>
      <c r="BA2193" s="4"/>
      <c r="BB2193" s="4"/>
      <c r="BC2193" s="4"/>
      <c r="BD2193" s="4"/>
      <c r="BE2193" s="4"/>
      <c r="BF2193" s="4"/>
      <c r="BG2193" s="4"/>
      <c r="BH2193" s="4"/>
      <c r="BI2193" s="4"/>
      <c r="BJ2193" s="4"/>
      <c r="BK2193" s="4"/>
      <c r="BL2193" s="4"/>
      <c r="BM2193" s="4"/>
      <c r="BN2193" s="4"/>
      <c r="BO2193" s="4"/>
      <c r="BP2193" s="4"/>
      <c r="BQ2193" s="4"/>
      <c r="BR2193" s="4"/>
      <c r="BS2193" s="4"/>
      <c r="BT2193" s="4"/>
      <c r="BU2193" s="4"/>
      <c r="BV2193" s="4"/>
      <c r="BW2193" s="4"/>
      <c r="BX2193" s="4"/>
      <c r="BY2193" s="4"/>
      <c r="BZ2193" s="4"/>
      <c r="CA2193" s="4"/>
      <c r="CB2193" s="4"/>
      <c r="CC2193" s="4"/>
      <c r="CD2193" s="4"/>
      <c r="CE2193" s="4"/>
      <c r="CF2193" s="4"/>
      <c r="CG2193" s="4"/>
      <c r="CH2193" s="4"/>
      <c r="CI2193" s="4"/>
      <c r="CJ2193" s="4"/>
      <c r="CK2193" s="4"/>
      <c r="CL2193" s="4"/>
      <c r="CM2193" s="4"/>
      <c r="CN2193" s="4"/>
      <c r="CO2193" s="4"/>
      <c r="CP2193" s="4"/>
      <c r="CQ2193" s="4"/>
      <c r="CR2193" s="4"/>
      <c r="CS2193" s="4"/>
    </row>
    <row r="2194" spans="1:97" ht="49.5" customHeight="1">
      <c r="A2194" s="71">
        <v>122</v>
      </c>
      <c r="B2194" s="71"/>
      <c r="C2194" s="72" t="s">
        <v>1985</v>
      </c>
      <c r="D2194" s="75" t="s">
        <v>2477</v>
      </c>
      <c r="E2194" s="75" t="s">
        <v>1986</v>
      </c>
      <c r="F2194" s="79" t="s">
        <v>1987</v>
      </c>
      <c r="G2194" s="79" t="s">
        <v>2383</v>
      </c>
      <c r="H2194" s="229">
        <v>4400</v>
      </c>
      <c r="I2194" s="202"/>
      <c r="J2194" s="202"/>
      <c r="K2194" s="76">
        <v>42499</v>
      </c>
      <c r="L2194" s="75" t="s">
        <v>1988</v>
      </c>
      <c r="M2194" s="75" t="s">
        <v>2372</v>
      </c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4"/>
      <c r="AX2194" s="4"/>
      <c r="AY2194" s="4"/>
      <c r="AZ2194" s="4"/>
      <c r="BA2194" s="4"/>
      <c r="BB2194" s="4"/>
      <c r="BC2194" s="4"/>
      <c r="BD2194" s="4"/>
      <c r="BE2194" s="4"/>
      <c r="BF2194" s="4"/>
      <c r="BG2194" s="4"/>
      <c r="BH2194" s="4"/>
      <c r="BI2194" s="4"/>
      <c r="BJ2194" s="4"/>
      <c r="BK2194" s="4"/>
      <c r="BL2194" s="4"/>
      <c r="BM2194" s="4"/>
      <c r="BN2194" s="4"/>
      <c r="BO2194" s="4"/>
      <c r="BP2194" s="4"/>
      <c r="BQ2194" s="4"/>
      <c r="BR2194" s="4"/>
      <c r="BS2194" s="4"/>
      <c r="BT2194" s="4"/>
      <c r="BU2194" s="4"/>
      <c r="BV2194" s="4"/>
      <c r="BW2194" s="4"/>
      <c r="BX2194" s="4"/>
      <c r="BY2194" s="4"/>
      <c r="BZ2194" s="4"/>
      <c r="CA2194" s="4"/>
      <c r="CB2194" s="4"/>
      <c r="CC2194" s="4"/>
      <c r="CD2194" s="4"/>
      <c r="CE2194" s="4"/>
      <c r="CF2194" s="4"/>
      <c r="CG2194" s="4"/>
      <c r="CH2194" s="4"/>
      <c r="CI2194" s="4"/>
      <c r="CJ2194" s="4"/>
      <c r="CK2194" s="4"/>
      <c r="CL2194" s="4"/>
      <c r="CM2194" s="4"/>
      <c r="CN2194" s="4"/>
      <c r="CO2194" s="4"/>
      <c r="CP2194" s="4"/>
      <c r="CQ2194" s="4"/>
      <c r="CR2194" s="4"/>
      <c r="CS2194" s="4"/>
    </row>
    <row r="2195" spans="1:97" ht="49.5" customHeight="1">
      <c r="A2195" s="71">
        <v>123</v>
      </c>
      <c r="B2195" s="71"/>
      <c r="C2195" s="72" t="s">
        <v>1989</v>
      </c>
      <c r="D2195" s="75" t="s">
        <v>1990</v>
      </c>
      <c r="E2195" s="75" t="s">
        <v>1991</v>
      </c>
      <c r="F2195" s="79" t="s">
        <v>1992</v>
      </c>
      <c r="G2195" s="79" t="s">
        <v>6172</v>
      </c>
      <c r="H2195" s="229">
        <v>18606</v>
      </c>
      <c r="I2195" s="202"/>
      <c r="J2195" s="202"/>
      <c r="K2195" s="76">
        <v>42530</v>
      </c>
      <c r="L2195" s="75" t="s">
        <v>1993</v>
      </c>
      <c r="M2195" s="75" t="s">
        <v>2409</v>
      </c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4"/>
      <c r="AV2195" s="4"/>
      <c r="AW2195" s="4"/>
      <c r="AX2195" s="4"/>
      <c r="AY2195" s="4"/>
      <c r="AZ2195" s="4"/>
      <c r="BA2195" s="4"/>
      <c r="BB2195" s="4"/>
      <c r="BC2195" s="4"/>
      <c r="BD2195" s="4"/>
      <c r="BE2195" s="4"/>
      <c r="BF2195" s="4"/>
      <c r="BG2195" s="4"/>
      <c r="BH2195" s="4"/>
      <c r="BI2195" s="4"/>
      <c r="BJ2195" s="4"/>
      <c r="BK2195" s="4"/>
      <c r="BL2195" s="4"/>
      <c r="BM2195" s="4"/>
      <c r="BN2195" s="4"/>
      <c r="BO2195" s="4"/>
      <c r="BP2195" s="4"/>
      <c r="BQ2195" s="4"/>
      <c r="BR2195" s="4"/>
      <c r="BS2195" s="4"/>
      <c r="BT2195" s="4"/>
      <c r="BU2195" s="4"/>
      <c r="BV2195" s="4"/>
      <c r="BW2195" s="4"/>
      <c r="BX2195" s="4"/>
      <c r="BY2195" s="4"/>
      <c r="BZ2195" s="4"/>
      <c r="CA2195" s="4"/>
      <c r="CB2195" s="4"/>
      <c r="CC2195" s="4"/>
      <c r="CD2195" s="4"/>
      <c r="CE2195" s="4"/>
      <c r="CF2195" s="4"/>
      <c r="CG2195" s="4"/>
      <c r="CH2195" s="4"/>
      <c r="CI2195" s="4"/>
      <c r="CJ2195" s="4"/>
      <c r="CK2195" s="4"/>
      <c r="CL2195" s="4"/>
      <c r="CM2195" s="4"/>
      <c r="CN2195" s="4"/>
      <c r="CO2195" s="4"/>
      <c r="CP2195" s="4"/>
      <c r="CQ2195" s="4"/>
      <c r="CR2195" s="4"/>
      <c r="CS2195" s="4"/>
    </row>
    <row r="2196" spans="1:97" ht="49.5" customHeight="1">
      <c r="A2196" s="71">
        <v>124</v>
      </c>
      <c r="B2196" s="71"/>
      <c r="C2196" s="80" t="s">
        <v>1994</v>
      </c>
      <c r="D2196" s="79" t="s">
        <v>2477</v>
      </c>
      <c r="E2196" s="79" t="s">
        <v>1995</v>
      </c>
      <c r="F2196" s="79" t="s">
        <v>1996</v>
      </c>
      <c r="G2196" s="79" t="s">
        <v>1997</v>
      </c>
      <c r="H2196" s="229">
        <v>3200</v>
      </c>
      <c r="I2196" s="202"/>
      <c r="J2196" s="202"/>
      <c r="K2196" s="76">
        <v>42560</v>
      </c>
      <c r="L2196" s="75" t="s">
        <v>1998</v>
      </c>
      <c r="M2196" s="75" t="s">
        <v>2372</v>
      </c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4"/>
      <c r="AV2196" s="4"/>
      <c r="AW2196" s="4"/>
      <c r="AX2196" s="4"/>
      <c r="AY2196" s="4"/>
      <c r="AZ2196" s="4"/>
      <c r="BA2196" s="4"/>
      <c r="BB2196" s="4"/>
      <c r="BC2196" s="4"/>
      <c r="BD2196" s="4"/>
      <c r="BE2196" s="4"/>
      <c r="BF2196" s="4"/>
      <c r="BG2196" s="4"/>
      <c r="BH2196" s="4"/>
      <c r="BI2196" s="4"/>
      <c r="BJ2196" s="4"/>
      <c r="BK2196" s="4"/>
      <c r="BL2196" s="4"/>
      <c r="BM2196" s="4"/>
      <c r="BN2196" s="4"/>
      <c r="BO2196" s="4"/>
      <c r="BP2196" s="4"/>
      <c r="BQ2196" s="4"/>
      <c r="BR2196" s="4"/>
      <c r="BS2196" s="4"/>
      <c r="BT2196" s="4"/>
      <c r="BU2196" s="4"/>
      <c r="BV2196" s="4"/>
      <c r="BW2196" s="4"/>
      <c r="BX2196" s="4"/>
      <c r="BY2196" s="4"/>
      <c r="BZ2196" s="4"/>
      <c r="CA2196" s="4"/>
      <c r="CB2196" s="4"/>
      <c r="CC2196" s="4"/>
      <c r="CD2196" s="4"/>
      <c r="CE2196" s="4"/>
      <c r="CF2196" s="4"/>
      <c r="CG2196" s="4"/>
      <c r="CH2196" s="4"/>
      <c r="CI2196" s="4"/>
      <c r="CJ2196" s="4"/>
      <c r="CK2196" s="4"/>
      <c r="CL2196" s="4"/>
      <c r="CM2196" s="4"/>
      <c r="CN2196" s="4"/>
      <c r="CO2196" s="4"/>
      <c r="CP2196" s="4"/>
      <c r="CQ2196" s="4"/>
      <c r="CR2196" s="4"/>
      <c r="CS2196" s="4"/>
    </row>
    <row r="2197" spans="1:97" ht="63" customHeight="1">
      <c r="A2197" s="71">
        <v>125</v>
      </c>
      <c r="B2197" s="71"/>
      <c r="C2197" s="72" t="s">
        <v>1999</v>
      </c>
      <c r="D2197" s="75" t="s">
        <v>2477</v>
      </c>
      <c r="E2197" s="75" t="s">
        <v>2000</v>
      </c>
      <c r="F2197" s="79" t="s">
        <v>2001</v>
      </c>
      <c r="G2197" s="79" t="s">
        <v>2432</v>
      </c>
      <c r="H2197" s="229">
        <v>200</v>
      </c>
      <c r="I2197" s="202"/>
      <c r="J2197" s="202"/>
      <c r="K2197" s="76">
        <v>42560</v>
      </c>
      <c r="L2197" s="75" t="s">
        <v>2002</v>
      </c>
      <c r="M2197" s="75" t="s">
        <v>2372</v>
      </c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4"/>
      <c r="AX2197" s="4"/>
      <c r="AY2197" s="4"/>
      <c r="AZ2197" s="4"/>
      <c r="BA2197" s="4"/>
      <c r="BB2197" s="4"/>
      <c r="BC2197" s="4"/>
      <c r="BD2197" s="4"/>
      <c r="BE2197" s="4"/>
      <c r="BF2197" s="4"/>
      <c r="BG2197" s="4"/>
      <c r="BH2197" s="4"/>
      <c r="BI2197" s="4"/>
      <c r="BJ2197" s="4"/>
      <c r="BK2197" s="4"/>
      <c r="BL2197" s="4"/>
      <c r="BM2197" s="4"/>
      <c r="BN2197" s="4"/>
      <c r="BO2197" s="4"/>
      <c r="BP2197" s="4"/>
      <c r="BQ2197" s="4"/>
      <c r="BR2197" s="4"/>
      <c r="BS2197" s="4"/>
      <c r="BT2197" s="4"/>
      <c r="BU2197" s="4"/>
      <c r="BV2197" s="4"/>
      <c r="BW2197" s="4"/>
      <c r="BX2197" s="4"/>
      <c r="BY2197" s="4"/>
      <c r="BZ2197" s="4"/>
      <c r="CA2197" s="4"/>
      <c r="CB2197" s="4"/>
      <c r="CC2197" s="4"/>
      <c r="CD2197" s="4"/>
      <c r="CE2197" s="4"/>
      <c r="CF2197" s="4"/>
      <c r="CG2197" s="4"/>
      <c r="CH2197" s="4"/>
      <c r="CI2197" s="4"/>
      <c r="CJ2197" s="4"/>
      <c r="CK2197" s="4"/>
      <c r="CL2197" s="4"/>
      <c r="CM2197" s="4"/>
      <c r="CN2197" s="4"/>
      <c r="CO2197" s="4"/>
      <c r="CP2197" s="4"/>
      <c r="CQ2197" s="4"/>
      <c r="CR2197" s="4"/>
      <c r="CS2197" s="4"/>
    </row>
    <row r="2198" spans="1:97" ht="47.25" customHeight="1">
      <c r="A2198" s="71">
        <v>126</v>
      </c>
      <c r="B2198" s="71"/>
      <c r="C2198" s="72" t="s">
        <v>2003</v>
      </c>
      <c r="D2198" s="75" t="s">
        <v>2004</v>
      </c>
      <c r="E2198" s="75" t="s">
        <v>2005</v>
      </c>
      <c r="F2198" s="79" t="s">
        <v>2006</v>
      </c>
      <c r="G2198" s="79" t="s">
        <v>1997</v>
      </c>
      <c r="H2198" s="229">
        <v>3200</v>
      </c>
      <c r="I2198" s="202"/>
      <c r="J2198" s="202"/>
      <c r="K2198" s="76">
        <v>42591</v>
      </c>
      <c r="L2198" s="75" t="s">
        <v>2007</v>
      </c>
      <c r="M2198" s="75" t="s">
        <v>2372</v>
      </c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4"/>
      <c r="AX2198" s="4"/>
      <c r="AY2198" s="4"/>
      <c r="AZ2198" s="4"/>
      <c r="BA2198" s="4"/>
      <c r="BB2198" s="4"/>
      <c r="BC2198" s="4"/>
      <c r="BD2198" s="4"/>
      <c r="BE2198" s="4"/>
      <c r="BF2198" s="4"/>
      <c r="BG2198" s="4"/>
      <c r="BH2198" s="4"/>
      <c r="BI2198" s="4"/>
      <c r="BJ2198" s="4"/>
      <c r="BK2198" s="4"/>
      <c r="BL2198" s="4"/>
      <c r="BM2198" s="4"/>
      <c r="BN2198" s="4"/>
      <c r="BO2198" s="4"/>
      <c r="BP2198" s="4"/>
      <c r="BQ2198" s="4"/>
      <c r="BR2198" s="4"/>
      <c r="BS2198" s="4"/>
      <c r="BT2198" s="4"/>
      <c r="BU2198" s="4"/>
      <c r="BV2198" s="4"/>
      <c r="BW2198" s="4"/>
      <c r="BX2198" s="4"/>
      <c r="BY2198" s="4"/>
      <c r="BZ2198" s="4"/>
      <c r="CA2198" s="4"/>
      <c r="CB2198" s="4"/>
      <c r="CC2198" s="4"/>
      <c r="CD2198" s="4"/>
      <c r="CE2198" s="4"/>
      <c r="CF2198" s="4"/>
      <c r="CG2198" s="4"/>
      <c r="CH2198" s="4"/>
      <c r="CI2198" s="4"/>
      <c r="CJ2198" s="4"/>
      <c r="CK2198" s="4"/>
      <c r="CL2198" s="4"/>
      <c r="CM2198" s="4"/>
      <c r="CN2198" s="4"/>
      <c r="CO2198" s="4"/>
      <c r="CP2198" s="4"/>
      <c r="CQ2198" s="4"/>
      <c r="CR2198" s="4"/>
      <c r="CS2198" s="4"/>
    </row>
    <row r="2199" spans="1:97" ht="49.5" customHeight="1">
      <c r="A2199" s="71">
        <v>127</v>
      </c>
      <c r="B2199" s="71"/>
      <c r="C2199" s="72" t="s">
        <v>2008</v>
      </c>
      <c r="D2199" s="75" t="s">
        <v>4967</v>
      </c>
      <c r="E2199" s="75" t="s">
        <v>2009</v>
      </c>
      <c r="F2199" s="79" t="s">
        <v>2010</v>
      </c>
      <c r="G2199" s="79" t="s">
        <v>1997</v>
      </c>
      <c r="H2199" s="229">
        <v>3200</v>
      </c>
      <c r="I2199" s="202"/>
      <c r="J2199" s="202"/>
      <c r="K2199" s="76">
        <v>42591</v>
      </c>
      <c r="L2199" s="75" t="s">
        <v>2011</v>
      </c>
      <c r="M2199" s="75" t="s">
        <v>2372</v>
      </c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  <c r="AX2199" s="4"/>
      <c r="AY2199" s="4"/>
      <c r="AZ2199" s="4"/>
      <c r="BA2199" s="4"/>
      <c r="BB2199" s="4"/>
      <c r="BC2199" s="4"/>
      <c r="BD2199" s="4"/>
      <c r="BE2199" s="4"/>
      <c r="BF2199" s="4"/>
      <c r="BG2199" s="4"/>
      <c r="BH2199" s="4"/>
      <c r="BI2199" s="4"/>
      <c r="BJ2199" s="4"/>
      <c r="BK2199" s="4"/>
      <c r="BL2199" s="4"/>
      <c r="BM2199" s="4"/>
      <c r="BN2199" s="4"/>
      <c r="BO2199" s="4"/>
      <c r="BP2199" s="4"/>
      <c r="BQ2199" s="4"/>
      <c r="BR2199" s="4"/>
      <c r="BS2199" s="4"/>
      <c r="BT2199" s="4"/>
      <c r="BU2199" s="4"/>
      <c r="BV2199" s="4"/>
      <c r="BW2199" s="4"/>
      <c r="BX2199" s="4"/>
      <c r="BY2199" s="4"/>
      <c r="BZ2199" s="4"/>
      <c r="CA2199" s="4"/>
      <c r="CB2199" s="4"/>
      <c r="CC2199" s="4"/>
      <c r="CD2199" s="4"/>
      <c r="CE2199" s="4"/>
      <c r="CF2199" s="4"/>
      <c r="CG2199" s="4"/>
      <c r="CH2199" s="4"/>
      <c r="CI2199" s="4"/>
      <c r="CJ2199" s="4"/>
      <c r="CK2199" s="4"/>
      <c r="CL2199" s="4"/>
      <c r="CM2199" s="4"/>
      <c r="CN2199" s="4"/>
      <c r="CO2199" s="4"/>
      <c r="CP2199" s="4"/>
      <c r="CQ2199" s="4"/>
      <c r="CR2199" s="4"/>
      <c r="CS2199" s="4"/>
    </row>
    <row r="2200" spans="1:97" ht="49.5" customHeight="1">
      <c r="A2200" s="71">
        <v>128</v>
      </c>
      <c r="B2200" s="71"/>
      <c r="C2200" s="72" t="s">
        <v>2012</v>
      </c>
      <c r="D2200" s="75" t="s">
        <v>4967</v>
      </c>
      <c r="E2200" s="75" t="s">
        <v>4531</v>
      </c>
      <c r="F2200" s="79" t="s">
        <v>2013</v>
      </c>
      <c r="G2200" s="79" t="s">
        <v>2383</v>
      </c>
      <c r="H2200" s="229">
        <v>2000</v>
      </c>
      <c r="I2200" s="202"/>
      <c r="J2200" s="202"/>
      <c r="K2200" s="76">
        <v>42622</v>
      </c>
      <c r="L2200" s="75" t="s">
        <v>2014</v>
      </c>
      <c r="M2200" s="75" t="s">
        <v>2372</v>
      </c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4"/>
      <c r="AX2200" s="4"/>
      <c r="AY2200" s="4"/>
      <c r="AZ2200" s="4"/>
      <c r="BA2200" s="4"/>
      <c r="BB2200" s="4"/>
      <c r="BC2200" s="4"/>
      <c r="BD2200" s="4"/>
      <c r="BE2200" s="4"/>
      <c r="BF2200" s="4"/>
      <c r="BG2200" s="4"/>
      <c r="BH2200" s="4"/>
      <c r="BI2200" s="4"/>
      <c r="BJ2200" s="4"/>
      <c r="BK2200" s="4"/>
      <c r="BL2200" s="4"/>
      <c r="BM2200" s="4"/>
      <c r="BN2200" s="4"/>
      <c r="BO2200" s="4"/>
      <c r="BP2200" s="4"/>
      <c r="BQ2200" s="4"/>
      <c r="BR2200" s="4"/>
      <c r="BS2200" s="4"/>
      <c r="BT2200" s="4"/>
      <c r="BU2200" s="4"/>
      <c r="BV2200" s="4"/>
      <c r="BW2200" s="4"/>
      <c r="BX2200" s="4"/>
      <c r="BY2200" s="4"/>
      <c r="BZ2200" s="4"/>
      <c r="CA2200" s="4"/>
      <c r="CB2200" s="4"/>
      <c r="CC2200" s="4"/>
      <c r="CD2200" s="4"/>
      <c r="CE2200" s="4"/>
      <c r="CF2200" s="4"/>
      <c r="CG2200" s="4"/>
      <c r="CH2200" s="4"/>
      <c r="CI2200" s="4"/>
      <c r="CJ2200" s="4"/>
      <c r="CK2200" s="4"/>
      <c r="CL2200" s="4"/>
      <c r="CM2200" s="4"/>
      <c r="CN2200" s="4"/>
      <c r="CO2200" s="4"/>
      <c r="CP2200" s="4"/>
      <c r="CQ2200" s="4"/>
      <c r="CR2200" s="4"/>
      <c r="CS2200" s="4"/>
    </row>
    <row r="2201" spans="1:97" ht="49.5" customHeight="1">
      <c r="A2201" s="71">
        <v>129</v>
      </c>
      <c r="B2201" s="71"/>
      <c r="C2201" s="72" t="s">
        <v>2015</v>
      </c>
      <c r="D2201" s="75" t="s">
        <v>7135</v>
      </c>
      <c r="E2201" s="75" t="s">
        <v>2446</v>
      </c>
      <c r="F2201" s="79" t="s">
        <v>2016</v>
      </c>
      <c r="G2201" s="79" t="s">
        <v>7132</v>
      </c>
      <c r="H2201" s="229">
        <v>6900</v>
      </c>
      <c r="I2201" s="202"/>
      <c r="J2201" s="202"/>
      <c r="K2201" s="76">
        <v>42491</v>
      </c>
      <c r="L2201" s="75" t="s">
        <v>2017</v>
      </c>
      <c r="M2201" s="75" t="s">
        <v>7048</v>
      </c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4"/>
      <c r="AV2201" s="4"/>
      <c r="AW2201" s="4"/>
      <c r="AX2201" s="4"/>
      <c r="AY2201" s="4"/>
      <c r="AZ2201" s="4"/>
      <c r="BA2201" s="4"/>
      <c r="BB2201" s="4"/>
      <c r="BC2201" s="4"/>
      <c r="BD2201" s="4"/>
      <c r="BE2201" s="4"/>
      <c r="BF2201" s="4"/>
      <c r="BG2201" s="4"/>
      <c r="BH2201" s="4"/>
      <c r="BI2201" s="4"/>
      <c r="BJ2201" s="4"/>
      <c r="BK2201" s="4"/>
      <c r="BL2201" s="4"/>
      <c r="BM2201" s="4"/>
      <c r="BN2201" s="4"/>
      <c r="BO2201" s="4"/>
      <c r="BP2201" s="4"/>
      <c r="BQ2201" s="4"/>
      <c r="BR2201" s="4"/>
      <c r="BS2201" s="4"/>
      <c r="BT2201" s="4"/>
      <c r="BU2201" s="4"/>
      <c r="BV2201" s="4"/>
      <c r="BW2201" s="4"/>
      <c r="BX2201" s="4"/>
      <c r="BY2201" s="4"/>
      <c r="BZ2201" s="4"/>
      <c r="CA2201" s="4"/>
      <c r="CB2201" s="4"/>
      <c r="CC2201" s="4"/>
      <c r="CD2201" s="4"/>
      <c r="CE2201" s="4"/>
      <c r="CF2201" s="4"/>
      <c r="CG2201" s="4"/>
      <c r="CH2201" s="4"/>
      <c r="CI2201" s="4"/>
      <c r="CJ2201" s="4"/>
      <c r="CK2201" s="4"/>
      <c r="CL2201" s="4"/>
      <c r="CM2201" s="4"/>
      <c r="CN2201" s="4"/>
      <c r="CO2201" s="4"/>
      <c r="CP2201" s="4"/>
      <c r="CQ2201" s="4"/>
      <c r="CR2201" s="4"/>
      <c r="CS2201" s="4"/>
    </row>
    <row r="2202" spans="1:97" ht="49.5" customHeight="1">
      <c r="A2202" s="71">
        <v>130</v>
      </c>
      <c r="B2202" s="71"/>
      <c r="C2202" s="72" t="s">
        <v>2018</v>
      </c>
      <c r="D2202" s="75" t="s">
        <v>2019</v>
      </c>
      <c r="E2202" s="75" t="s">
        <v>2020</v>
      </c>
      <c r="F2202" s="79" t="s">
        <v>2021</v>
      </c>
      <c r="G2202" s="79" t="s">
        <v>2383</v>
      </c>
      <c r="H2202" s="229">
        <v>3000</v>
      </c>
      <c r="I2202" s="202"/>
      <c r="J2202" s="202"/>
      <c r="K2202" s="76" t="s">
        <v>2022</v>
      </c>
      <c r="L2202" s="75" t="s">
        <v>2023</v>
      </c>
      <c r="M2202" s="75" t="s">
        <v>2409</v>
      </c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4"/>
      <c r="AX2202" s="4"/>
      <c r="AY2202" s="4"/>
      <c r="AZ2202" s="4"/>
      <c r="BA2202" s="4"/>
      <c r="BB2202" s="4"/>
      <c r="BC2202" s="4"/>
      <c r="BD2202" s="4"/>
      <c r="BE2202" s="4"/>
      <c r="BF2202" s="4"/>
      <c r="BG2202" s="4"/>
      <c r="BH2202" s="4"/>
      <c r="BI2202" s="4"/>
      <c r="BJ2202" s="4"/>
      <c r="BK2202" s="4"/>
      <c r="BL2202" s="4"/>
      <c r="BM2202" s="4"/>
      <c r="BN2202" s="4"/>
      <c r="BO2202" s="4"/>
      <c r="BP2202" s="4"/>
      <c r="BQ2202" s="4"/>
      <c r="BR2202" s="4"/>
      <c r="BS2202" s="4"/>
      <c r="BT2202" s="4"/>
      <c r="BU2202" s="4"/>
      <c r="BV2202" s="4"/>
      <c r="BW2202" s="4"/>
      <c r="BX2202" s="4"/>
      <c r="BY2202" s="4"/>
      <c r="BZ2202" s="4"/>
      <c r="CA2202" s="4"/>
      <c r="CB2202" s="4"/>
      <c r="CC2202" s="4"/>
      <c r="CD2202" s="4"/>
      <c r="CE2202" s="4"/>
      <c r="CF2202" s="4"/>
      <c r="CG2202" s="4"/>
      <c r="CH2202" s="4"/>
      <c r="CI2202" s="4"/>
      <c r="CJ2202" s="4"/>
      <c r="CK2202" s="4"/>
      <c r="CL2202" s="4"/>
      <c r="CM2202" s="4"/>
      <c r="CN2202" s="4"/>
      <c r="CO2202" s="4"/>
      <c r="CP2202" s="4"/>
      <c r="CQ2202" s="4"/>
      <c r="CR2202" s="4"/>
      <c r="CS2202" s="4"/>
    </row>
    <row r="2203" spans="1:97" ht="49.5" customHeight="1">
      <c r="A2203" s="71">
        <v>131</v>
      </c>
      <c r="B2203" s="71"/>
      <c r="C2203" s="72" t="s">
        <v>2024</v>
      </c>
      <c r="D2203" s="75" t="s">
        <v>2019</v>
      </c>
      <c r="E2203" s="75" t="s">
        <v>2025</v>
      </c>
      <c r="F2203" s="79" t="s">
        <v>2026</v>
      </c>
      <c r="G2203" s="79" t="s">
        <v>2369</v>
      </c>
      <c r="H2203" s="229">
        <v>3200</v>
      </c>
      <c r="I2203" s="202"/>
      <c r="J2203" s="202"/>
      <c r="K2203" s="76" t="s">
        <v>2022</v>
      </c>
      <c r="L2203" s="75" t="s">
        <v>2027</v>
      </c>
      <c r="M2203" s="75" t="s">
        <v>2409</v>
      </c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4"/>
      <c r="AX2203" s="4"/>
      <c r="AY2203" s="4"/>
      <c r="AZ2203" s="4"/>
      <c r="BA2203" s="4"/>
      <c r="BB2203" s="4"/>
      <c r="BC2203" s="4"/>
      <c r="BD2203" s="4"/>
      <c r="BE2203" s="4"/>
      <c r="BF2203" s="4"/>
      <c r="BG2203" s="4"/>
      <c r="BH2203" s="4"/>
      <c r="BI2203" s="4"/>
      <c r="BJ2203" s="4"/>
      <c r="BK2203" s="4"/>
      <c r="BL2203" s="4"/>
      <c r="BM2203" s="4"/>
      <c r="BN2203" s="4"/>
      <c r="BO2203" s="4"/>
      <c r="BP2203" s="4"/>
      <c r="BQ2203" s="4"/>
      <c r="BR2203" s="4"/>
      <c r="BS2203" s="4"/>
      <c r="BT2203" s="4"/>
      <c r="BU2203" s="4"/>
      <c r="BV2203" s="4"/>
      <c r="BW2203" s="4"/>
      <c r="BX2203" s="4"/>
      <c r="BY2203" s="4"/>
      <c r="BZ2203" s="4"/>
      <c r="CA2203" s="4"/>
      <c r="CB2203" s="4"/>
      <c r="CC2203" s="4"/>
      <c r="CD2203" s="4"/>
      <c r="CE2203" s="4"/>
      <c r="CF2203" s="4"/>
      <c r="CG2203" s="4"/>
      <c r="CH2203" s="4"/>
      <c r="CI2203" s="4"/>
      <c r="CJ2203" s="4"/>
      <c r="CK2203" s="4"/>
      <c r="CL2203" s="4"/>
      <c r="CM2203" s="4"/>
      <c r="CN2203" s="4"/>
      <c r="CO2203" s="4"/>
      <c r="CP2203" s="4"/>
      <c r="CQ2203" s="4"/>
      <c r="CR2203" s="4"/>
      <c r="CS2203" s="4"/>
    </row>
    <row r="2204" spans="1:97" ht="49.5" customHeight="1">
      <c r="A2204" s="71">
        <v>132</v>
      </c>
      <c r="B2204" s="71"/>
      <c r="C2204" s="72" t="s">
        <v>2028</v>
      </c>
      <c r="D2204" s="75" t="s">
        <v>7135</v>
      </c>
      <c r="E2204" s="75" t="s">
        <v>2029</v>
      </c>
      <c r="F2204" s="79" t="s">
        <v>2030</v>
      </c>
      <c r="G2204" s="79" t="s">
        <v>2369</v>
      </c>
      <c r="H2204" s="229">
        <v>425000</v>
      </c>
      <c r="I2204" s="202"/>
      <c r="J2204" s="202"/>
      <c r="K2204" s="76">
        <v>42622</v>
      </c>
      <c r="L2204" s="75" t="s">
        <v>2031</v>
      </c>
      <c r="M2204" s="75" t="s">
        <v>7048</v>
      </c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4"/>
      <c r="AX2204" s="4"/>
      <c r="AY2204" s="4"/>
      <c r="AZ2204" s="4"/>
      <c r="BA2204" s="4"/>
      <c r="BB2204" s="4"/>
      <c r="BC2204" s="4"/>
      <c r="BD2204" s="4"/>
      <c r="BE2204" s="4"/>
      <c r="BF2204" s="4"/>
      <c r="BG2204" s="4"/>
      <c r="BH2204" s="4"/>
      <c r="BI2204" s="4"/>
      <c r="BJ2204" s="4"/>
      <c r="BK2204" s="4"/>
      <c r="BL2204" s="4"/>
      <c r="BM2204" s="4"/>
      <c r="BN2204" s="4"/>
      <c r="BO2204" s="4"/>
      <c r="BP2204" s="4"/>
      <c r="BQ2204" s="4"/>
      <c r="BR2204" s="4"/>
      <c r="BS2204" s="4"/>
      <c r="BT2204" s="4"/>
      <c r="BU2204" s="4"/>
      <c r="BV2204" s="4"/>
      <c r="BW2204" s="4"/>
      <c r="BX2204" s="4"/>
      <c r="BY2204" s="4"/>
      <c r="BZ2204" s="4"/>
      <c r="CA2204" s="4"/>
      <c r="CB2204" s="4"/>
      <c r="CC2204" s="4"/>
      <c r="CD2204" s="4"/>
      <c r="CE2204" s="4"/>
      <c r="CF2204" s="4"/>
      <c r="CG2204" s="4"/>
      <c r="CH2204" s="4"/>
      <c r="CI2204" s="4"/>
      <c r="CJ2204" s="4"/>
      <c r="CK2204" s="4"/>
      <c r="CL2204" s="4"/>
      <c r="CM2204" s="4"/>
      <c r="CN2204" s="4"/>
      <c r="CO2204" s="4"/>
      <c r="CP2204" s="4"/>
      <c r="CQ2204" s="4"/>
      <c r="CR2204" s="4"/>
      <c r="CS2204" s="4"/>
    </row>
    <row r="2205" spans="1:97" ht="49.5" customHeight="1">
      <c r="A2205" s="71">
        <v>133</v>
      </c>
      <c r="B2205" s="71"/>
      <c r="C2205" s="72" t="s">
        <v>2032</v>
      </c>
      <c r="D2205" s="75" t="s">
        <v>7190</v>
      </c>
      <c r="E2205" s="75" t="s">
        <v>2033</v>
      </c>
      <c r="F2205" s="79" t="s">
        <v>2034</v>
      </c>
      <c r="G2205" s="79" t="s">
        <v>4596</v>
      </c>
      <c r="H2205" s="229">
        <v>3200</v>
      </c>
      <c r="I2205" s="202"/>
      <c r="J2205" s="202"/>
      <c r="K2205" s="76">
        <v>42622</v>
      </c>
      <c r="L2205" s="75" t="s">
        <v>2035</v>
      </c>
      <c r="M2205" s="75" t="s">
        <v>7048</v>
      </c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4"/>
      <c r="AX2205" s="4"/>
      <c r="AY2205" s="4"/>
      <c r="AZ2205" s="4"/>
      <c r="BA2205" s="4"/>
      <c r="BB2205" s="4"/>
      <c r="BC2205" s="4"/>
      <c r="BD2205" s="4"/>
      <c r="BE2205" s="4"/>
      <c r="BF2205" s="4"/>
      <c r="BG2205" s="4"/>
      <c r="BH2205" s="4"/>
      <c r="BI2205" s="4"/>
      <c r="BJ2205" s="4"/>
      <c r="BK2205" s="4"/>
      <c r="BL2205" s="4"/>
      <c r="BM2205" s="4"/>
      <c r="BN2205" s="4"/>
      <c r="BO2205" s="4"/>
      <c r="BP2205" s="4"/>
      <c r="BQ2205" s="4"/>
      <c r="BR2205" s="4"/>
      <c r="BS2205" s="4"/>
      <c r="BT2205" s="4"/>
      <c r="BU2205" s="4"/>
      <c r="BV2205" s="4"/>
      <c r="BW2205" s="4"/>
      <c r="BX2205" s="4"/>
      <c r="BY2205" s="4"/>
      <c r="BZ2205" s="4"/>
      <c r="CA2205" s="4"/>
      <c r="CB2205" s="4"/>
      <c r="CC2205" s="4"/>
      <c r="CD2205" s="4"/>
      <c r="CE2205" s="4"/>
      <c r="CF2205" s="4"/>
      <c r="CG2205" s="4"/>
      <c r="CH2205" s="4"/>
      <c r="CI2205" s="4"/>
      <c r="CJ2205" s="4"/>
      <c r="CK2205" s="4"/>
      <c r="CL2205" s="4"/>
      <c r="CM2205" s="4"/>
      <c r="CN2205" s="4"/>
      <c r="CO2205" s="4"/>
      <c r="CP2205" s="4"/>
      <c r="CQ2205" s="4"/>
      <c r="CR2205" s="4"/>
      <c r="CS2205" s="4"/>
    </row>
    <row r="2206" spans="1:97" ht="49.5" customHeight="1">
      <c r="A2206" s="71">
        <v>134</v>
      </c>
      <c r="B2206" s="71"/>
      <c r="C2206" s="72" t="s">
        <v>2036</v>
      </c>
      <c r="D2206" s="75" t="s">
        <v>7135</v>
      </c>
      <c r="E2206" s="75" t="s">
        <v>7084</v>
      </c>
      <c r="F2206" s="79" t="s">
        <v>2037</v>
      </c>
      <c r="G2206" s="79" t="s">
        <v>2383</v>
      </c>
      <c r="H2206" s="229">
        <v>2700</v>
      </c>
      <c r="I2206" s="202"/>
      <c r="J2206" s="202"/>
      <c r="K2206" s="76">
        <v>42622</v>
      </c>
      <c r="L2206" s="75" t="s">
        <v>2038</v>
      </c>
      <c r="M2206" s="75" t="s">
        <v>7048</v>
      </c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4"/>
      <c r="AX2206" s="4"/>
      <c r="AY2206" s="4"/>
      <c r="AZ2206" s="4"/>
      <c r="BA2206" s="4"/>
      <c r="BB2206" s="4"/>
      <c r="BC2206" s="4"/>
      <c r="BD2206" s="4"/>
      <c r="BE2206" s="4"/>
      <c r="BF2206" s="4"/>
      <c r="BG2206" s="4"/>
      <c r="BH2206" s="4"/>
      <c r="BI2206" s="4"/>
      <c r="BJ2206" s="4"/>
      <c r="BK2206" s="4"/>
      <c r="BL2206" s="4"/>
      <c r="BM2206" s="4"/>
      <c r="BN2206" s="4"/>
      <c r="BO2206" s="4"/>
      <c r="BP2206" s="4"/>
      <c r="BQ2206" s="4"/>
      <c r="BR2206" s="4"/>
      <c r="BS2206" s="4"/>
      <c r="BT2206" s="4"/>
      <c r="BU2206" s="4"/>
      <c r="BV2206" s="4"/>
      <c r="BW2206" s="4"/>
      <c r="BX2206" s="4"/>
      <c r="BY2206" s="4"/>
      <c r="BZ2206" s="4"/>
      <c r="CA2206" s="4"/>
      <c r="CB2206" s="4"/>
      <c r="CC2206" s="4"/>
      <c r="CD2206" s="4"/>
      <c r="CE2206" s="4"/>
      <c r="CF2206" s="4"/>
      <c r="CG2206" s="4"/>
      <c r="CH2206" s="4"/>
      <c r="CI2206" s="4"/>
      <c r="CJ2206" s="4"/>
      <c r="CK2206" s="4"/>
      <c r="CL2206" s="4"/>
      <c r="CM2206" s="4"/>
      <c r="CN2206" s="4"/>
      <c r="CO2206" s="4"/>
      <c r="CP2206" s="4"/>
      <c r="CQ2206" s="4"/>
      <c r="CR2206" s="4"/>
      <c r="CS2206" s="4"/>
    </row>
    <row r="2207" spans="1:97" ht="69" customHeight="1">
      <c r="A2207" s="71">
        <v>135</v>
      </c>
      <c r="B2207" s="71"/>
      <c r="C2207" s="72" t="s">
        <v>2039</v>
      </c>
      <c r="D2207" s="75" t="s">
        <v>7135</v>
      </c>
      <c r="E2207" s="75" t="s">
        <v>2040</v>
      </c>
      <c r="F2207" s="79" t="s">
        <v>2041</v>
      </c>
      <c r="G2207" s="79" t="s">
        <v>2420</v>
      </c>
      <c r="H2207" s="229">
        <v>4450</v>
      </c>
      <c r="I2207" s="202"/>
      <c r="J2207" s="202"/>
      <c r="K2207" s="76">
        <v>42622</v>
      </c>
      <c r="L2207" s="75" t="s">
        <v>2042</v>
      </c>
      <c r="M2207" s="75" t="s">
        <v>7048</v>
      </c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4"/>
      <c r="AV2207" s="4"/>
      <c r="AW2207" s="4"/>
      <c r="AX2207" s="4"/>
      <c r="AY2207" s="4"/>
      <c r="AZ2207" s="4"/>
      <c r="BA2207" s="4"/>
      <c r="BB2207" s="4"/>
      <c r="BC2207" s="4"/>
      <c r="BD2207" s="4"/>
      <c r="BE2207" s="4"/>
      <c r="BF2207" s="4"/>
      <c r="BG2207" s="4"/>
      <c r="BH2207" s="4"/>
      <c r="BI2207" s="4"/>
      <c r="BJ2207" s="4"/>
      <c r="BK2207" s="4"/>
      <c r="BL2207" s="4"/>
      <c r="BM2207" s="4"/>
      <c r="BN2207" s="4"/>
      <c r="BO2207" s="4"/>
      <c r="BP2207" s="4"/>
      <c r="BQ2207" s="4"/>
      <c r="BR2207" s="4"/>
      <c r="BS2207" s="4"/>
      <c r="BT2207" s="4"/>
      <c r="BU2207" s="4"/>
      <c r="BV2207" s="4"/>
      <c r="BW2207" s="4"/>
      <c r="BX2207" s="4"/>
      <c r="BY2207" s="4"/>
      <c r="BZ2207" s="4"/>
      <c r="CA2207" s="4"/>
      <c r="CB2207" s="4"/>
      <c r="CC2207" s="4"/>
      <c r="CD2207" s="4"/>
      <c r="CE2207" s="4"/>
      <c r="CF2207" s="4"/>
      <c r="CG2207" s="4"/>
      <c r="CH2207" s="4"/>
      <c r="CI2207" s="4"/>
      <c r="CJ2207" s="4"/>
      <c r="CK2207" s="4"/>
      <c r="CL2207" s="4"/>
      <c r="CM2207" s="4"/>
      <c r="CN2207" s="4"/>
      <c r="CO2207" s="4"/>
      <c r="CP2207" s="4"/>
      <c r="CQ2207" s="4"/>
      <c r="CR2207" s="4"/>
      <c r="CS2207" s="4"/>
    </row>
    <row r="2208" spans="1:97" ht="49.5" customHeight="1">
      <c r="A2208" s="71">
        <v>136</v>
      </c>
      <c r="B2208" s="71"/>
      <c r="C2208" s="72" t="s">
        <v>2043</v>
      </c>
      <c r="D2208" s="75" t="s">
        <v>2044</v>
      </c>
      <c r="E2208" s="75" t="s">
        <v>2045</v>
      </c>
      <c r="F2208" s="79" t="s">
        <v>2046</v>
      </c>
      <c r="G2208" s="79" t="s">
        <v>2369</v>
      </c>
      <c r="H2208" s="229">
        <v>143863</v>
      </c>
      <c r="I2208" s="202"/>
      <c r="J2208" s="202"/>
      <c r="K2208" s="76">
        <v>42713</v>
      </c>
      <c r="L2208" s="75" t="s">
        <v>2047</v>
      </c>
      <c r="M2208" s="75" t="s">
        <v>7048</v>
      </c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4"/>
      <c r="AV2208" s="4"/>
      <c r="AW2208" s="4"/>
      <c r="AX2208" s="4"/>
      <c r="AY2208" s="4"/>
      <c r="AZ2208" s="4"/>
      <c r="BA2208" s="4"/>
      <c r="BB2208" s="4"/>
      <c r="BC2208" s="4"/>
      <c r="BD2208" s="4"/>
      <c r="BE2208" s="4"/>
      <c r="BF2208" s="4"/>
      <c r="BG2208" s="4"/>
      <c r="BH2208" s="4"/>
      <c r="BI2208" s="4"/>
      <c r="BJ2208" s="4"/>
      <c r="BK2208" s="4"/>
      <c r="BL2208" s="4"/>
      <c r="BM2208" s="4"/>
      <c r="BN2208" s="4"/>
      <c r="BO2208" s="4"/>
      <c r="BP2208" s="4"/>
      <c r="BQ2208" s="4"/>
      <c r="BR2208" s="4"/>
      <c r="BS2208" s="4"/>
      <c r="BT2208" s="4"/>
      <c r="BU2208" s="4"/>
      <c r="BV2208" s="4"/>
      <c r="BW2208" s="4"/>
      <c r="BX2208" s="4"/>
      <c r="BY2208" s="4"/>
      <c r="BZ2208" s="4"/>
      <c r="CA2208" s="4"/>
      <c r="CB2208" s="4"/>
      <c r="CC2208" s="4"/>
      <c r="CD2208" s="4"/>
      <c r="CE2208" s="4"/>
      <c r="CF2208" s="4"/>
      <c r="CG2208" s="4"/>
      <c r="CH2208" s="4"/>
      <c r="CI2208" s="4"/>
      <c r="CJ2208" s="4"/>
      <c r="CK2208" s="4"/>
      <c r="CL2208" s="4"/>
      <c r="CM2208" s="4"/>
      <c r="CN2208" s="4"/>
      <c r="CO2208" s="4"/>
      <c r="CP2208" s="4"/>
      <c r="CQ2208" s="4"/>
      <c r="CR2208" s="4"/>
      <c r="CS2208" s="4"/>
    </row>
    <row r="2209" spans="1:97" ht="49.5" customHeight="1">
      <c r="A2209" s="71">
        <v>137</v>
      </c>
      <c r="B2209" s="71"/>
      <c r="C2209" s="72" t="s">
        <v>2043</v>
      </c>
      <c r="D2209" s="75" t="s">
        <v>2044</v>
      </c>
      <c r="E2209" s="75" t="s">
        <v>2045</v>
      </c>
      <c r="F2209" s="79" t="s">
        <v>2048</v>
      </c>
      <c r="G2209" s="79" t="s">
        <v>2485</v>
      </c>
      <c r="H2209" s="229">
        <v>7194</v>
      </c>
      <c r="I2209" s="202"/>
      <c r="J2209" s="202"/>
      <c r="K2209" s="76">
        <v>42713</v>
      </c>
      <c r="L2209" s="75" t="s">
        <v>2049</v>
      </c>
      <c r="M2209" s="75" t="s">
        <v>7048</v>
      </c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4"/>
      <c r="AX2209" s="4"/>
      <c r="AY2209" s="4"/>
      <c r="AZ2209" s="4"/>
      <c r="BA2209" s="4"/>
      <c r="BB2209" s="4"/>
      <c r="BC2209" s="4"/>
      <c r="BD2209" s="4"/>
      <c r="BE2209" s="4"/>
      <c r="BF2209" s="4"/>
      <c r="BG2209" s="4"/>
      <c r="BH2209" s="4"/>
      <c r="BI2209" s="4"/>
      <c r="BJ2209" s="4"/>
      <c r="BK2209" s="4"/>
      <c r="BL2209" s="4"/>
      <c r="BM2209" s="4"/>
      <c r="BN2209" s="4"/>
      <c r="BO2209" s="4"/>
      <c r="BP2209" s="4"/>
      <c r="BQ2209" s="4"/>
      <c r="BR2209" s="4"/>
      <c r="BS2209" s="4"/>
      <c r="BT2209" s="4"/>
      <c r="BU2209" s="4"/>
      <c r="BV2209" s="4"/>
      <c r="BW2209" s="4"/>
      <c r="BX2209" s="4"/>
      <c r="BY2209" s="4"/>
      <c r="BZ2209" s="4"/>
      <c r="CA2209" s="4"/>
      <c r="CB2209" s="4"/>
      <c r="CC2209" s="4"/>
      <c r="CD2209" s="4"/>
      <c r="CE2209" s="4"/>
      <c r="CF2209" s="4"/>
      <c r="CG2209" s="4"/>
      <c r="CH2209" s="4"/>
      <c r="CI2209" s="4"/>
      <c r="CJ2209" s="4"/>
      <c r="CK2209" s="4"/>
      <c r="CL2209" s="4"/>
      <c r="CM2209" s="4"/>
      <c r="CN2209" s="4"/>
      <c r="CO2209" s="4"/>
      <c r="CP2209" s="4"/>
      <c r="CQ2209" s="4"/>
      <c r="CR2209" s="4"/>
      <c r="CS2209" s="4"/>
    </row>
    <row r="2210" spans="1:97" ht="57.75" customHeight="1">
      <c r="A2210" s="71">
        <v>138</v>
      </c>
      <c r="B2210" s="71"/>
      <c r="C2210" s="72" t="s">
        <v>2050</v>
      </c>
      <c r="D2210" s="75" t="s">
        <v>2051</v>
      </c>
      <c r="E2210" s="75" t="s">
        <v>5029</v>
      </c>
      <c r="F2210" s="79" t="s">
        <v>5030</v>
      </c>
      <c r="G2210" s="79" t="s">
        <v>2432</v>
      </c>
      <c r="H2210" s="229">
        <v>200</v>
      </c>
      <c r="I2210" s="202"/>
      <c r="J2210" s="202"/>
      <c r="K2210" s="76" t="s">
        <v>2022</v>
      </c>
      <c r="L2210" s="75" t="s">
        <v>5031</v>
      </c>
      <c r="M2210" s="75" t="s">
        <v>2386</v>
      </c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4"/>
      <c r="AX2210" s="4"/>
      <c r="AY2210" s="4"/>
      <c r="AZ2210" s="4"/>
      <c r="BA2210" s="4"/>
      <c r="BB2210" s="4"/>
      <c r="BC2210" s="4"/>
      <c r="BD2210" s="4"/>
      <c r="BE2210" s="4"/>
      <c r="BF2210" s="4"/>
      <c r="BG2210" s="4"/>
      <c r="BH2210" s="4"/>
      <c r="BI2210" s="4"/>
      <c r="BJ2210" s="4"/>
      <c r="BK2210" s="4"/>
      <c r="BL2210" s="4"/>
      <c r="BM2210" s="4"/>
      <c r="BN2210" s="4"/>
      <c r="BO2210" s="4"/>
      <c r="BP2210" s="4"/>
      <c r="BQ2210" s="4"/>
      <c r="BR2210" s="4"/>
      <c r="BS2210" s="4"/>
      <c r="BT2210" s="4"/>
      <c r="BU2210" s="4"/>
      <c r="BV2210" s="4"/>
      <c r="BW2210" s="4"/>
      <c r="BX2210" s="4"/>
      <c r="BY2210" s="4"/>
      <c r="BZ2210" s="4"/>
      <c r="CA2210" s="4"/>
      <c r="CB2210" s="4"/>
      <c r="CC2210" s="4"/>
      <c r="CD2210" s="4"/>
      <c r="CE2210" s="4"/>
      <c r="CF2210" s="4"/>
      <c r="CG2210" s="4"/>
      <c r="CH2210" s="4"/>
      <c r="CI2210" s="4"/>
      <c r="CJ2210" s="4"/>
      <c r="CK2210" s="4"/>
      <c r="CL2210" s="4"/>
      <c r="CM2210" s="4"/>
      <c r="CN2210" s="4"/>
      <c r="CO2210" s="4"/>
      <c r="CP2210" s="4"/>
      <c r="CQ2210" s="4"/>
      <c r="CR2210" s="4"/>
      <c r="CS2210" s="4"/>
    </row>
    <row r="2211" spans="1:97" ht="63" customHeight="1">
      <c r="A2211" s="71">
        <v>139</v>
      </c>
      <c r="B2211" s="71"/>
      <c r="C2211" s="72" t="s">
        <v>2050</v>
      </c>
      <c r="D2211" s="75" t="s">
        <v>2051</v>
      </c>
      <c r="E2211" s="75" t="s">
        <v>5032</v>
      </c>
      <c r="F2211" s="79" t="s">
        <v>5033</v>
      </c>
      <c r="G2211" s="79" t="s">
        <v>2369</v>
      </c>
      <c r="H2211" s="229">
        <v>40000</v>
      </c>
      <c r="I2211" s="202"/>
      <c r="J2211" s="202"/>
      <c r="K2211" s="76" t="s">
        <v>2022</v>
      </c>
      <c r="L2211" s="75" t="s">
        <v>5034</v>
      </c>
      <c r="M2211" s="75" t="s">
        <v>2386</v>
      </c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4"/>
      <c r="AV2211" s="4"/>
      <c r="AW2211" s="4"/>
      <c r="AX2211" s="4"/>
      <c r="AY2211" s="4"/>
      <c r="AZ2211" s="4"/>
      <c r="BA2211" s="4"/>
      <c r="BB2211" s="4"/>
      <c r="BC2211" s="4"/>
      <c r="BD2211" s="4"/>
      <c r="BE2211" s="4"/>
      <c r="BF2211" s="4"/>
      <c r="BG2211" s="4"/>
      <c r="BH2211" s="4"/>
      <c r="BI2211" s="4"/>
      <c r="BJ2211" s="4"/>
      <c r="BK2211" s="4"/>
      <c r="BL2211" s="4"/>
      <c r="BM2211" s="4"/>
      <c r="BN2211" s="4"/>
      <c r="BO2211" s="4"/>
      <c r="BP2211" s="4"/>
      <c r="BQ2211" s="4"/>
      <c r="BR2211" s="4"/>
      <c r="BS2211" s="4"/>
      <c r="BT2211" s="4"/>
      <c r="BU2211" s="4"/>
      <c r="BV2211" s="4"/>
      <c r="BW2211" s="4"/>
      <c r="BX2211" s="4"/>
      <c r="BY2211" s="4"/>
      <c r="BZ2211" s="4"/>
      <c r="CA2211" s="4"/>
      <c r="CB2211" s="4"/>
      <c r="CC2211" s="4"/>
      <c r="CD2211" s="4"/>
      <c r="CE2211" s="4"/>
      <c r="CF2211" s="4"/>
      <c r="CG2211" s="4"/>
      <c r="CH2211" s="4"/>
      <c r="CI2211" s="4"/>
      <c r="CJ2211" s="4"/>
      <c r="CK2211" s="4"/>
      <c r="CL2211" s="4"/>
      <c r="CM2211" s="4"/>
      <c r="CN2211" s="4"/>
      <c r="CO2211" s="4"/>
      <c r="CP2211" s="4"/>
      <c r="CQ2211" s="4"/>
      <c r="CR2211" s="4"/>
      <c r="CS2211" s="4"/>
    </row>
    <row r="2212" spans="1:97" ht="60.75" customHeight="1">
      <c r="A2212" s="71">
        <v>140</v>
      </c>
      <c r="B2212" s="71"/>
      <c r="C2212" s="72" t="s">
        <v>5035</v>
      </c>
      <c r="D2212" s="75" t="s">
        <v>5036</v>
      </c>
      <c r="E2212" s="75" t="s">
        <v>5037</v>
      </c>
      <c r="F2212" s="79" t="s">
        <v>5038</v>
      </c>
      <c r="G2212" s="79" t="s">
        <v>2420</v>
      </c>
      <c r="H2212" s="229">
        <v>4327</v>
      </c>
      <c r="I2212" s="202"/>
      <c r="J2212" s="202"/>
      <c r="K2212" s="76" t="s">
        <v>2022</v>
      </c>
      <c r="L2212" s="75" t="s">
        <v>5039</v>
      </c>
      <c r="M2212" s="75" t="s">
        <v>2386</v>
      </c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4"/>
      <c r="AV2212" s="4"/>
      <c r="AW2212" s="4"/>
      <c r="AX2212" s="4"/>
      <c r="AY2212" s="4"/>
      <c r="AZ2212" s="4"/>
      <c r="BA2212" s="4"/>
      <c r="BB2212" s="4"/>
      <c r="BC2212" s="4"/>
      <c r="BD2212" s="4"/>
      <c r="BE2212" s="4"/>
      <c r="BF2212" s="4"/>
      <c r="BG2212" s="4"/>
      <c r="BH2212" s="4"/>
      <c r="BI2212" s="4"/>
      <c r="BJ2212" s="4"/>
      <c r="BK2212" s="4"/>
      <c r="BL2212" s="4"/>
      <c r="BM2212" s="4"/>
      <c r="BN2212" s="4"/>
      <c r="BO2212" s="4"/>
      <c r="BP2212" s="4"/>
      <c r="BQ2212" s="4"/>
      <c r="BR2212" s="4"/>
      <c r="BS2212" s="4"/>
      <c r="BT2212" s="4"/>
      <c r="BU2212" s="4"/>
      <c r="BV2212" s="4"/>
      <c r="BW2212" s="4"/>
      <c r="BX2212" s="4"/>
      <c r="BY2212" s="4"/>
      <c r="BZ2212" s="4"/>
      <c r="CA2212" s="4"/>
      <c r="CB2212" s="4"/>
      <c r="CC2212" s="4"/>
      <c r="CD2212" s="4"/>
      <c r="CE2212" s="4"/>
      <c r="CF2212" s="4"/>
      <c r="CG2212" s="4"/>
      <c r="CH2212" s="4"/>
      <c r="CI2212" s="4"/>
      <c r="CJ2212" s="4"/>
      <c r="CK2212" s="4"/>
      <c r="CL2212" s="4"/>
      <c r="CM2212" s="4"/>
      <c r="CN2212" s="4"/>
      <c r="CO2212" s="4"/>
      <c r="CP2212" s="4"/>
      <c r="CQ2212" s="4"/>
      <c r="CR2212" s="4"/>
      <c r="CS2212" s="4"/>
    </row>
    <row r="2213" spans="1:97" ht="58.5" customHeight="1">
      <c r="A2213" s="71">
        <v>141</v>
      </c>
      <c r="B2213" s="71"/>
      <c r="C2213" s="72" t="s">
        <v>5040</v>
      </c>
      <c r="D2213" s="75" t="s">
        <v>5036</v>
      </c>
      <c r="E2213" s="75" t="s">
        <v>5037</v>
      </c>
      <c r="F2213" s="79" t="s">
        <v>5041</v>
      </c>
      <c r="G2213" s="79" t="s">
        <v>5042</v>
      </c>
      <c r="H2213" s="229">
        <v>3588</v>
      </c>
      <c r="I2213" s="202"/>
      <c r="J2213" s="202"/>
      <c r="K2213" s="76" t="s">
        <v>2022</v>
      </c>
      <c r="L2213" s="75" t="s">
        <v>5043</v>
      </c>
      <c r="M2213" s="75" t="s">
        <v>2386</v>
      </c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4"/>
      <c r="AV2213" s="4"/>
      <c r="AW2213" s="4"/>
      <c r="AX2213" s="4"/>
      <c r="AY2213" s="4"/>
      <c r="AZ2213" s="4"/>
      <c r="BA2213" s="4"/>
      <c r="BB2213" s="4"/>
      <c r="BC2213" s="4"/>
      <c r="BD2213" s="4"/>
      <c r="BE2213" s="4"/>
      <c r="BF2213" s="4"/>
      <c r="BG2213" s="4"/>
      <c r="BH2213" s="4"/>
      <c r="BI2213" s="4"/>
      <c r="BJ2213" s="4"/>
      <c r="BK2213" s="4"/>
      <c r="BL2213" s="4"/>
      <c r="BM2213" s="4"/>
      <c r="BN2213" s="4"/>
      <c r="BO2213" s="4"/>
      <c r="BP2213" s="4"/>
      <c r="BQ2213" s="4"/>
      <c r="BR2213" s="4"/>
      <c r="BS2213" s="4"/>
      <c r="BT2213" s="4"/>
      <c r="BU2213" s="4"/>
      <c r="BV2213" s="4"/>
      <c r="BW2213" s="4"/>
      <c r="BX2213" s="4"/>
      <c r="BY2213" s="4"/>
      <c r="BZ2213" s="4"/>
      <c r="CA2213" s="4"/>
      <c r="CB2213" s="4"/>
      <c r="CC2213" s="4"/>
      <c r="CD2213" s="4"/>
      <c r="CE2213" s="4"/>
      <c r="CF2213" s="4"/>
      <c r="CG2213" s="4"/>
      <c r="CH2213" s="4"/>
      <c r="CI2213" s="4"/>
      <c r="CJ2213" s="4"/>
      <c r="CK2213" s="4"/>
      <c r="CL2213" s="4"/>
      <c r="CM2213" s="4"/>
      <c r="CN2213" s="4"/>
      <c r="CO2213" s="4"/>
      <c r="CP2213" s="4"/>
      <c r="CQ2213" s="4"/>
      <c r="CR2213" s="4"/>
      <c r="CS2213" s="4"/>
    </row>
    <row r="2214" spans="1:97" ht="49.5" customHeight="1">
      <c r="A2214" s="71">
        <v>142</v>
      </c>
      <c r="B2214" s="71"/>
      <c r="C2214" s="72" t="s">
        <v>5044</v>
      </c>
      <c r="D2214" s="75" t="s">
        <v>2051</v>
      </c>
      <c r="E2214" s="75" t="s">
        <v>5045</v>
      </c>
      <c r="F2214" s="79" t="s">
        <v>5046</v>
      </c>
      <c r="G2214" s="79" t="s">
        <v>2432</v>
      </c>
      <c r="H2214" s="229">
        <v>200</v>
      </c>
      <c r="I2214" s="202"/>
      <c r="J2214" s="202"/>
      <c r="K2214" s="76" t="s">
        <v>2022</v>
      </c>
      <c r="L2214" s="75" t="s">
        <v>5047</v>
      </c>
      <c r="M2214" s="75" t="s">
        <v>2386</v>
      </c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4"/>
      <c r="AX2214" s="4"/>
      <c r="AY2214" s="4"/>
      <c r="AZ2214" s="4"/>
      <c r="BA2214" s="4"/>
      <c r="BB2214" s="4"/>
      <c r="BC2214" s="4"/>
      <c r="BD2214" s="4"/>
      <c r="BE2214" s="4"/>
      <c r="BF2214" s="4"/>
      <c r="BG2214" s="4"/>
      <c r="BH2214" s="4"/>
      <c r="BI2214" s="4"/>
      <c r="BJ2214" s="4"/>
      <c r="BK2214" s="4"/>
      <c r="BL2214" s="4"/>
      <c r="BM2214" s="4"/>
      <c r="BN2214" s="4"/>
      <c r="BO2214" s="4"/>
      <c r="BP2214" s="4"/>
      <c r="BQ2214" s="4"/>
      <c r="BR2214" s="4"/>
      <c r="BS2214" s="4"/>
      <c r="BT2214" s="4"/>
      <c r="BU2214" s="4"/>
      <c r="BV2214" s="4"/>
      <c r="BW2214" s="4"/>
      <c r="BX2214" s="4"/>
      <c r="BY2214" s="4"/>
      <c r="BZ2214" s="4"/>
      <c r="CA2214" s="4"/>
      <c r="CB2214" s="4"/>
      <c r="CC2214" s="4"/>
      <c r="CD2214" s="4"/>
      <c r="CE2214" s="4"/>
      <c r="CF2214" s="4"/>
      <c r="CG2214" s="4"/>
      <c r="CH2214" s="4"/>
      <c r="CI2214" s="4"/>
      <c r="CJ2214" s="4"/>
      <c r="CK2214" s="4"/>
      <c r="CL2214" s="4"/>
      <c r="CM2214" s="4"/>
      <c r="CN2214" s="4"/>
      <c r="CO2214" s="4"/>
      <c r="CP2214" s="4"/>
      <c r="CQ2214" s="4"/>
      <c r="CR2214" s="4"/>
      <c r="CS2214" s="4"/>
    </row>
    <row r="2215" spans="1:97" ht="62.25" customHeight="1">
      <c r="A2215" s="71">
        <v>143</v>
      </c>
      <c r="B2215" s="71"/>
      <c r="C2215" s="72" t="s">
        <v>5048</v>
      </c>
      <c r="D2215" s="75" t="s">
        <v>2051</v>
      </c>
      <c r="E2215" s="75" t="s">
        <v>5049</v>
      </c>
      <c r="F2215" s="79" t="s">
        <v>5050</v>
      </c>
      <c r="G2215" s="79" t="s">
        <v>2420</v>
      </c>
      <c r="H2215" s="229">
        <v>400</v>
      </c>
      <c r="I2215" s="202"/>
      <c r="J2215" s="202"/>
      <c r="K2215" s="76" t="s">
        <v>2022</v>
      </c>
      <c r="L2215" s="75" t="s">
        <v>5051</v>
      </c>
      <c r="M2215" s="75" t="s">
        <v>2386</v>
      </c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4"/>
      <c r="AX2215" s="4"/>
      <c r="AY2215" s="4"/>
      <c r="AZ2215" s="4"/>
      <c r="BA2215" s="4"/>
      <c r="BB2215" s="4"/>
      <c r="BC2215" s="4"/>
      <c r="BD2215" s="4"/>
      <c r="BE2215" s="4"/>
      <c r="BF2215" s="4"/>
      <c r="BG2215" s="4"/>
      <c r="BH2215" s="4"/>
      <c r="BI2215" s="4"/>
      <c r="BJ2215" s="4"/>
      <c r="BK2215" s="4"/>
      <c r="BL2215" s="4"/>
      <c r="BM2215" s="4"/>
      <c r="BN2215" s="4"/>
      <c r="BO2215" s="4"/>
      <c r="BP2215" s="4"/>
      <c r="BQ2215" s="4"/>
      <c r="BR2215" s="4"/>
      <c r="BS2215" s="4"/>
      <c r="BT2215" s="4"/>
      <c r="BU2215" s="4"/>
      <c r="BV2215" s="4"/>
      <c r="BW2215" s="4"/>
      <c r="BX2215" s="4"/>
      <c r="BY2215" s="4"/>
      <c r="BZ2215" s="4"/>
      <c r="CA2215" s="4"/>
      <c r="CB2215" s="4"/>
      <c r="CC2215" s="4"/>
      <c r="CD2215" s="4"/>
      <c r="CE2215" s="4"/>
      <c r="CF2215" s="4"/>
      <c r="CG2215" s="4"/>
      <c r="CH2215" s="4"/>
      <c r="CI2215" s="4"/>
      <c r="CJ2215" s="4"/>
      <c r="CK2215" s="4"/>
      <c r="CL2215" s="4"/>
      <c r="CM2215" s="4"/>
      <c r="CN2215" s="4"/>
      <c r="CO2215" s="4"/>
      <c r="CP2215" s="4"/>
      <c r="CQ2215" s="4"/>
      <c r="CR2215" s="4"/>
      <c r="CS2215" s="4"/>
    </row>
    <row r="2216" spans="1:97" ht="49.5" customHeight="1">
      <c r="A2216" s="71">
        <v>144</v>
      </c>
      <c r="B2216" s="71"/>
      <c r="C2216" s="72" t="s">
        <v>5052</v>
      </c>
      <c r="D2216" s="75" t="s">
        <v>2477</v>
      </c>
      <c r="E2216" s="75" t="s">
        <v>5053</v>
      </c>
      <c r="F2216" s="79" t="s">
        <v>5054</v>
      </c>
      <c r="G2216" s="79" t="s">
        <v>2369</v>
      </c>
      <c r="H2216" s="229">
        <v>7000</v>
      </c>
      <c r="I2216" s="202"/>
      <c r="J2216" s="202"/>
      <c r="K2216" s="76" t="s">
        <v>2022</v>
      </c>
      <c r="L2216" s="75" t="s">
        <v>5055</v>
      </c>
      <c r="M2216" s="75" t="s">
        <v>2372</v>
      </c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4"/>
      <c r="AV2216" s="4"/>
      <c r="AW2216" s="4"/>
      <c r="AX2216" s="4"/>
      <c r="AY2216" s="4"/>
      <c r="AZ2216" s="4"/>
      <c r="BA2216" s="4"/>
      <c r="BB2216" s="4"/>
      <c r="BC2216" s="4"/>
      <c r="BD2216" s="4"/>
      <c r="BE2216" s="4"/>
      <c r="BF2216" s="4"/>
      <c r="BG2216" s="4"/>
      <c r="BH2216" s="4"/>
      <c r="BI2216" s="4"/>
      <c r="BJ2216" s="4"/>
      <c r="BK2216" s="4"/>
      <c r="BL2216" s="4"/>
      <c r="BM2216" s="4"/>
      <c r="BN2216" s="4"/>
      <c r="BO2216" s="4"/>
      <c r="BP2216" s="4"/>
      <c r="BQ2216" s="4"/>
      <c r="BR2216" s="4"/>
      <c r="BS2216" s="4"/>
      <c r="BT2216" s="4"/>
      <c r="BU2216" s="4"/>
      <c r="BV2216" s="4"/>
      <c r="BW2216" s="4"/>
      <c r="BX2216" s="4"/>
      <c r="BY2216" s="4"/>
      <c r="BZ2216" s="4"/>
      <c r="CA2216" s="4"/>
      <c r="CB2216" s="4"/>
      <c r="CC2216" s="4"/>
      <c r="CD2216" s="4"/>
      <c r="CE2216" s="4"/>
      <c r="CF2216" s="4"/>
      <c r="CG2216" s="4"/>
      <c r="CH2216" s="4"/>
      <c r="CI2216" s="4"/>
      <c r="CJ2216" s="4"/>
      <c r="CK2216" s="4"/>
      <c r="CL2216" s="4"/>
      <c r="CM2216" s="4"/>
      <c r="CN2216" s="4"/>
      <c r="CO2216" s="4"/>
      <c r="CP2216" s="4"/>
      <c r="CQ2216" s="4"/>
      <c r="CR2216" s="4"/>
      <c r="CS2216" s="4"/>
    </row>
    <row r="2217" spans="1:97" ht="49.5" customHeight="1">
      <c r="A2217" s="71">
        <v>145</v>
      </c>
      <c r="B2217" s="71"/>
      <c r="C2217" s="72" t="s">
        <v>7147</v>
      </c>
      <c r="D2217" s="75" t="s">
        <v>4988</v>
      </c>
      <c r="E2217" s="75" t="s">
        <v>5056</v>
      </c>
      <c r="F2217" s="79" t="s">
        <v>5057</v>
      </c>
      <c r="G2217" s="79" t="s">
        <v>5058</v>
      </c>
      <c r="H2217" s="229">
        <v>950</v>
      </c>
      <c r="I2217" s="202"/>
      <c r="J2217" s="202"/>
      <c r="K2217" s="76" t="s">
        <v>5059</v>
      </c>
      <c r="L2217" s="75" t="s">
        <v>5060</v>
      </c>
      <c r="M2217" s="75" t="s">
        <v>2372</v>
      </c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4"/>
      <c r="AV2217" s="4"/>
      <c r="AW2217" s="4"/>
      <c r="AX2217" s="4"/>
      <c r="AY2217" s="4"/>
      <c r="AZ2217" s="4"/>
      <c r="BA2217" s="4"/>
      <c r="BB2217" s="4"/>
      <c r="BC2217" s="4"/>
      <c r="BD2217" s="4"/>
      <c r="BE2217" s="4"/>
      <c r="BF2217" s="4"/>
      <c r="BG2217" s="4"/>
      <c r="BH2217" s="4"/>
      <c r="BI2217" s="4"/>
      <c r="BJ2217" s="4"/>
      <c r="BK2217" s="4"/>
      <c r="BL2217" s="4"/>
      <c r="BM2217" s="4"/>
      <c r="BN2217" s="4"/>
      <c r="BO2217" s="4"/>
      <c r="BP2217" s="4"/>
      <c r="BQ2217" s="4"/>
      <c r="BR2217" s="4"/>
      <c r="BS2217" s="4"/>
      <c r="BT2217" s="4"/>
      <c r="BU2217" s="4"/>
      <c r="BV2217" s="4"/>
      <c r="BW2217" s="4"/>
      <c r="BX2217" s="4"/>
      <c r="BY2217" s="4"/>
      <c r="BZ2217" s="4"/>
      <c r="CA2217" s="4"/>
      <c r="CB2217" s="4"/>
      <c r="CC2217" s="4"/>
      <c r="CD2217" s="4"/>
      <c r="CE2217" s="4"/>
      <c r="CF2217" s="4"/>
      <c r="CG2217" s="4"/>
      <c r="CH2217" s="4"/>
      <c r="CI2217" s="4"/>
      <c r="CJ2217" s="4"/>
      <c r="CK2217" s="4"/>
      <c r="CL2217" s="4"/>
      <c r="CM2217" s="4"/>
      <c r="CN2217" s="4"/>
      <c r="CO2217" s="4"/>
      <c r="CP2217" s="4"/>
      <c r="CQ2217" s="4"/>
      <c r="CR2217" s="4"/>
      <c r="CS2217" s="4"/>
    </row>
    <row r="2218" spans="1:97" ht="49.5" customHeight="1">
      <c r="A2218" s="71">
        <v>146</v>
      </c>
      <c r="B2218" s="71"/>
      <c r="C2218" s="72" t="s">
        <v>5061</v>
      </c>
      <c r="D2218" s="75" t="s">
        <v>4988</v>
      </c>
      <c r="E2218" s="75" t="s">
        <v>4989</v>
      </c>
      <c r="F2218" s="79" t="s">
        <v>5062</v>
      </c>
      <c r="G2218" s="79" t="s">
        <v>4596</v>
      </c>
      <c r="H2218" s="229">
        <v>2960</v>
      </c>
      <c r="I2218" s="202"/>
      <c r="J2218" s="202"/>
      <c r="K2218" s="76" t="s">
        <v>5059</v>
      </c>
      <c r="L2218" s="75" t="s">
        <v>5063</v>
      </c>
      <c r="M2218" s="75" t="s">
        <v>2372</v>
      </c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4"/>
      <c r="AX2218" s="4"/>
      <c r="AY2218" s="4"/>
      <c r="AZ2218" s="4"/>
      <c r="BA2218" s="4"/>
      <c r="BB2218" s="4"/>
      <c r="BC2218" s="4"/>
      <c r="BD2218" s="4"/>
      <c r="BE2218" s="4"/>
      <c r="BF2218" s="4"/>
      <c r="BG2218" s="4"/>
      <c r="BH2218" s="4"/>
      <c r="BI2218" s="4"/>
      <c r="BJ2218" s="4"/>
      <c r="BK2218" s="4"/>
      <c r="BL2218" s="4"/>
      <c r="BM2218" s="4"/>
      <c r="BN2218" s="4"/>
      <c r="BO2218" s="4"/>
      <c r="BP2218" s="4"/>
      <c r="BQ2218" s="4"/>
      <c r="BR2218" s="4"/>
      <c r="BS2218" s="4"/>
      <c r="BT2218" s="4"/>
      <c r="BU2218" s="4"/>
      <c r="BV2218" s="4"/>
      <c r="BW2218" s="4"/>
      <c r="BX2218" s="4"/>
      <c r="BY2218" s="4"/>
      <c r="BZ2218" s="4"/>
      <c r="CA2218" s="4"/>
      <c r="CB2218" s="4"/>
      <c r="CC2218" s="4"/>
      <c r="CD2218" s="4"/>
      <c r="CE2218" s="4"/>
      <c r="CF2218" s="4"/>
      <c r="CG2218" s="4"/>
      <c r="CH2218" s="4"/>
      <c r="CI2218" s="4"/>
      <c r="CJ2218" s="4"/>
      <c r="CK2218" s="4"/>
      <c r="CL2218" s="4"/>
      <c r="CM2218" s="4"/>
      <c r="CN2218" s="4"/>
      <c r="CO2218" s="4"/>
      <c r="CP2218" s="4"/>
      <c r="CQ2218" s="4"/>
      <c r="CR2218" s="4"/>
      <c r="CS2218" s="4"/>
    </row>
    <row r="2219" spans="1:97" ht="44.25" customHeight="1">
      <c r="A2219" s="71">
        <v>147</v>
      </c>
      <c r="B2219" s="71"/>
      <c r="C2219" s="72" t="s">
        <v>5064</v>
      </c>
      <c r="D2219" s="75" t="s">
        <v>4988</v>
      </c>
      <c r="E2219" s="75" t="s">
        <v>5065</v>
      </c>
      <c r="F2219" s="79" t="s">
        <v>7354</v>
      </c>
      <c r="G2219" s="79" t="s">
        <v>2420</v>
      </c>
      <c r="H2219" s="229">
        <v>400</v>
      </c>
      <c r="I2219" s="202"/>
      <c r="J2219" s="202"/>
      <c r="K2219" s="76" t="s">
        <v>5059</v>
      </c>
      <c r="L2219" s="75" t="s">
        <v>7355</v>
      </c>
      <c r="M2219" s="75" t="s">
        <v>2372</v>
      </c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4"/>
      <c r="AX2219" s="4"/>
      <c r="AY2219" s="4"/>
      <c r="AZ2219" s="4"/>
      <c r="BA2219" s="4"/>
      <c r="BB2219" s="4"/>
      <c r="BC2219" s="4"/>
      <c r="BD2219" s="4"/>
      <c r="BE2219" s="4"/>
      <c r="BF2219" s="4"/>
      <c r="BG2219" s="4"/>
      <c r="BH2219" s="4"/>
      <c r="BI2219" s="4"/>
      <c r="BJ2219" s="4"/>
      <c r="BK2219" s="4"/>
      <c r="BL2219" s="4"/>
      <c r="BM2219" s="4"/>
      <c r="BN2219" s="4"/>
      <c r="BO2219" s="4"/>
      <c r="BP2219" s="4"/>
      <c r="BQ2219" s="4"/>
      <c r="BR2219" s="4"/>
      <c r="BS2219" s="4"/>
      <c r="BT2219" s="4"/>
      <c r="BU2219" s="4"/>
      <c r="BV2219" s="4"/>
      <c r="BW2219" s="4"/>
      <c r="BX2219" s="4"/>
      <c r="BY2219" s="4"/>
      <c r="BZ2219" s="4"/>
      <c r="CA2219" s="4"/>
      <c r="CB2219" s="4"/>
      <c r="CC2219" s="4"/>
      <c r="CD2219" s="4"/>
      <c r="CE2219" s="4"/>
      <c r="CF2219" s="4"/>
      <c r="CG2219" s="4"/>
      <c r="CH2219" s="4"/>
      <c r="CI2219" s="4"/>
      <c r="CJ2219" s="4"/>
      <c r="CK2219" s="4"/>
      <c r="CL2219" s="4"/>
      <c r="CM2219" s="4"/>
      <c r="CN2219" s="4"/>
      <c r="CO2219" s="4"/>
      <c r="CP2219" s="4"/>
      <c r="CQ2219" s="4"/>
      <c r="CR2219" s="4"/>
      <c r="CS2219" s="4"/>
    </row>
    <row r="2220" spans="1:97" ht="49.5" customHeight="1">
      <c r="A2220" s="71">
        <v>148</v>
      </c>
      <c r="B2220" s="71"/>
      <c r="C2220" s="72" t="s">
        <v>7356</v>
      </c>
      <c r="D2220" s="75" t="s">
        <v>4988</v>
      </c>
      <c r="E2220" s="75" t="s">
        <v>7357</v>
      </c>
      <c r="F2220" s="79" t="s">
        <v>7358</v>
      </c>
      <c r="G2220" s="79" t="s">
        <v>4596</v>
      </c>
      <c r="H2220" s="229">
        <v>3200</v>
      </c>
      <c r="I2220" s="202"/>
      <c r="J2220" s="202"/>
      <c r="K2220" s="76" t="s">
        <v>5059</v>
      </c>
      <c r="L2220" s="75" t="s">
        <v>7359</v>
      </c>
      <c r="M2220" s="75" t="s">
        <v>2372</v>
      </c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4"/>
      <c r="AV2220" s="4"/>
      <c r="AW2220" s="4"/>
      <c r="AX2220" s="4"/>
      <c r="AY2220" s="4"/>
      <c r="AZ2220" s="4"/>
      <c r="BA2220" s="4"/>
      <c r="BB2220" s="4"/>
      <c r="BC2220" s="4"/>
      <c r="BD2220" s="4"/>
      <c r="BE2220" s="4"/>
      <c r="BF2220" s="4"/>
      <c r="BG2220" s="4"/>
      <c r="BH2220" s="4"/>
      <c r="BI2220" s="4"/>
      <c r="BJ2220" s="4"/>
      <c r="BK2220" s="4"/>
      <c r="BL2220" s="4"/>
      <c r="BM2220" s="4"/>
      <c r="BN2220" s="4"/>
      <c r="BO2220" s="4"/>
      <c r="BP2220" s="4"/>
      <c r="BQ2220" s="4"/>
      <c r="BR2220" s="4"/>
      <c r="BS2220" s="4"/>
      <c r="BT2220" s="4"/>
      <c r="BU2220" s="4"/>
      <c r="BV2220" s="4"/>
      <c r="BW2220" s="4"/>
      <c r="BX2220" s="4"/>
      <c r="BY2220" s="4"/>
      <c r="BZ2220" s="4"/>
      <c r="CA2220" s="4"/>
      <c r="CB2220" s="4"/>
      <c r="CC2220" s="4"/>
      <c r="CD2220" s="4"/>
      <c r="CE2220" s="4"/>
      <c r="CF2220" s="4"/>
      <c r="CG2220" s="4"/>
      <c r="CH2220" s="4"/>
      <c r="CI2220" s="4"/>
      <c r="CJ2220" s="4"/>
      <c r="CK2220" s="4"/>
      <c r="CL2220" s="4"/>
      <c r="CM2220" s="4"/>
      <c r="CN2220" s="4"/>
      <c r="CO2220" s="4"/>
      <c r="CP2220" s="4"/>
      <c r="CQ2220" s="4"/>
      <c r="CR2220" s="4"/>
      <c r="CS2220" s="4"/>
    </row>
    <row r="2221" spans="1:97" ht="69" customHeight="1">
      <c r="A2221" s="71">
        <v>149</v>
      </c>
      <c r="B2221" s="71"/>
      <c r="C2221" s="72" t="s">
        <v>7360</v>
      </c>
      <c r="D2221" s="75" t="s">
        <v>7361</v>
      </c>
      <c r="E2221" s="75" t="s">
        <v>7362</v>
      </c>
      <c r="F2221" s="79" t="s">
        <v>7363</v>
      </c>
      <c r="G2221" s="79" t="s">
        <v>4596</v>
      </c>
      <c r="H2221" s="229">
        <v>3300</v>
      </c>
      <c r="I2221" s="202"/>
      <c r="J2221" s="202"/>
      <c r="K2221" s="76" t="s">
        <v>7364</v>
      </c>
      <c r="L2221" s="75" t="s">
        <v>7365</v>
      </c>
      <c r="M2221" s="75" t="s">
        <v>2372</v>
      </c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4"/>
      <c r="AX2221" s="4"/>
      <c r="AY2221" s="4"/>
      <c r="AZ2221" s="4"/>
      <c r="BA2221" s="4"/>
      <c r="BB2221" s="4"/>
      <c r="BC2221" s="4"/>
      <c r="BD2221" s="4"/>
      <c r="BE2221" s="4"/>
      <c r="BF2221" s="4"/>
      <c r="BG2221" s="4"/>
      <c r="BH2221" s="4"/>
      <c r="BI2221" s="4"/>
      <c r="BJ2221" s="4"/>
      <c r="BK2221" s="4"/>
      <c r="BL2221" s="4"/>
      <c r="BM2221" s="4"/>
      <c r="BN2221" s="4"/>
      <c r="BO2221" s="4"/>
      <c r="BP2221" s="4"/>
      <c r="BQ2221" s="4"/>
      <c r="BR2221" s="4"/>
      <c r="BS2221" s="4"/>
      <c r="BT2221" s="4"/>
      <c r="BU2221" s="4"/>
      <c r="BV2221" s="4"/>
      <c r="BW2221" s="4"/>
      <c r="BX2221" s="4"/>
      <c r="BY2221" s="4"/>
      <c r="BZ2221" s="4"/>
      <c r="CA2221" s="4"/>
      <c r="CB2221" s="4"/>
      <c r="CC2221" s="4"/>
      <c r="CD2221" s="4"/>
      <c r="CE2221" s="4"/>
      <c r="CF2221" s="4"/>
      <c r="CG2221" s="4"/>
      <c r="CH2221" s="4"/>
      <c r="CI2221" s="4"/>
      <c r="CJ2221" s="4"/>
      <c r="CK2221" s="4"/>
      <c r="CL2221" s="4"/>
      <c r="CM2221" s="4"/>
      <c r="CN2221" s="4"/>
      <c r="CO2221" s="4"/>
      <c r="CP2221" s="4"/>
      <c r="CQ2221" s="4"/>
      <c r="CR2221" s="4"/>
      <c r="CS2221" s="4"/>
    </row>
    <row r="2222" spans="1:97" ht="49.5" customHeight="1">
      <c r="A2222" s="71">
        <v>150</v>
      </c>
      <c r="B2222" s="71"/>
      <c r="C2222" s="72" t="s">
        <v>7366</v>
      </c>
      <c r="D2222" s="75" t="s">
        <v>4967</v>
      </c>
      <c r="E2222" s="75" t="s">
        <v>7367</v>
      </c>
      <c r="F2222" s="79" t="s">
        <v>7368</v>
      </c>
      <c r="G2222" s="79" t="s">
        <v>2420</v>
      </c>
      <c r="H2222" s="229">
        <v>450</v>
      </c>
      <c r="I2222" s="202"/>
      <c r="J2222" s="202"/>
      <c r="K2222" s="76" t="s">
        <v>7364</v>
      </c>
      <c r="L2222" s="75" t="s">
        <v>7369</v>
      </c>
      <c r="M2222" s="75" t="s">
        <v>2372</v>
      </c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4"/>
      <c r="AX2222" s="4"/>
      <c r="AY2222" s="4"/>
      <c r="AZ2222" s="4"/>
      <c r="BA2222" s="4"/>
      <c r="BB2222" s="4"/>
      <c r="BC2222" s="4"/>
      <c r="BD2222" s="4"/>
      <c r="BE2222" s="4"/>
      <c r="BF2222" s="4"/>
      <c r="BG2222" s="4"/>
      <c r="BH2222" s="4"/>
      <c r="BI2222" s="4"/>
      <c r="BJ2222" s="4"/>
      <c r="BK2222" s="4"/>
      <c r="BL2222" s="4"/>
      <c r="BM2222" s="4"/>
      <c r="BN2222" s="4"/>
      <c r="BO2222" s="4"/>
      <c r="BP2222" s="4"/>
      <c r="BQ2222" s="4"/>
      <c r="BR2222" s="4"/>
      <c r="BS2222" s="4"/>
      <c r="BT2222" s="4"/>
      <c r="BU2222" s="4"/>
      <c r="BV2222" s="4"/>
      <c r="BW2222" s="4"/>
      <c r="BX2222" s="4"/>
      <c r="BY2222" s="4"/>
      <c r="BZ2222" s="4"/>
      <c r="CA2222" s="4"/>
      <c r="CB2222" s="4"/>
      <c r="CC2222" s="4"/>
      <c r="CD2222" s="4"/>
      <c r="CE2222" s="4"/>
      <c r="CF2222" s="4"/>
      <c r="CG2222" s="4"/>
      <c r="CH2222" s="4"/>
      <c r="CI2222" s="4"/>
      <c r="CJ2222" s="4"/>
      <c r="CK2222" s="4"/>
      <c r="CL2222" s="4"/>
      <c r="CM2222" s="4"/>
      <c r="CN2222" s="4"/>
      <c r="CO2222" s="4"/>
      <c r="CP2222" s="4"/>
      <c r="CQ2222" s="4"/>
      <c r="CR2222" s="4"/>
      <c r="CS2222" s="4"/>
    </row>
    <row r="2223" spans="1:97" ht="57.75" customHeight="1">
      <c r="A2223" s="71">
        <v>151</v>
      </c>
      <c r="B2223" s="71"/>
      <c r="C2223" s="72" t="s">
        <v>7370</v>
      </c>
      <c r="D2223" s="75" t="s">
        <v>4988</v>
      </c>
      <c r="E2223" s="75" t="s">
        <v>4989</v>
      </c>
      <c r="F2223" s="79" t="s">
        <v>7371</v>
      </c>
      <c r="G2223" s="79" t="s">
        <v>2383</v>
      </c>
      <c r="H2223" s="229">
        <v>2000</v>
      </c>
      <c r="I2223" s="202"/>
      <c r="J2223" s="202"/>
      <c r="K2223" s="76" t="s">
        <v>7372</v>
      </c>
      <c r="L2223" s="75" t="s">
        <v>7373</v>
      </c>
      <c r="M2223" s="75" t="s">
        <v>2372</v>
      </c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4"/>
      <c r="AX2223" s="4"/>
      <c r="AY2223" s="4"/>
      <c r="AZ2223" s="4"/>
      <c r="BA2223" s="4"/>
      <c r="BB2223" s="4"/>
      <c r="BC2223" s="4"/>
      <c r="BD2223" s="4"/>
      <c r="BE2223" s="4"/>
      <c r="BF2223" s="4"/>
      <c r="BG2223" s="4"/>
      <c r="BH2223" s="4"/>
      <c r="BI2223" s="4"/>
      <c r="BJ2223" s="4"/>
      <c r="BK2223" s="4"/>
      <c r="BL2223" s="4"/>
      <c r="BM2223" s="4"/>
      <c r="BN2223" s="4"/>
      <c r="BO2223" s="4"/>
      <c r="BP2223" s="4"/>
      <c r="BQ2223" s="4"/>
      <c r="BR2223" s="4"/>
      <c r="BS2223" s="4"/>
      <c r="BT2223" s="4"/>
      <c r="BU2223" s="4"/>
      <c r="BV2223" s="4"/>
      <c r="BW2223" s="4"/>
      <c r="BX2223" s="4"/>
      <c r="BY2223" s="4"/>
      <c r="BZ2223" s="4"/>
      <c r="CA2223" s="4"/>
      <c r="CB2223" s="4"/>
      <c r="CC2223" s="4"/>
      <c r="CD2223" s="4"/>
      <c r="CE2223" s="4"/>
      <c r="CF2223" s="4"/>
      <c r="CG2223" s="4"/>
      <c r="CH2223" s="4"/>
      <c r="CI2223" s="4"/>
      <c r="CJ2223" s="4"/>
      <c r="CK2223" s="4"/>
      <c r="CL2223" s="4"/>
      <c r="CM2223" s="4"/>
      <c r="CN2223" s="4"/>
      <c r="CO2223" s="4"/>
      <c r="CP2223" s="4"/>
      <c r="CQ2223" s="4"/>
      <c r="CR2223" s="4"/>
      <c r="CS2223" s="4"/>
    </row>
    <row r="2224" spans="1:97" ht="60.75" customHeight="1">
      <c r="A2224" s="71">
        <v>152</v>
      </c>
      <c r="B2224" s="71"/>
      <c r="C2224" s="72" t="s">
        <v>7374</v>
      </c>
      <c r="D2224" s="75" t="s">
        <v>4988</v>
      </c>
      <c r="E2224" s="75" t="s">
        <v>4989</v>
      </c>
      <c r="F2224" s="79" t="s">
        <v>7375</v>
      </c>
      <c r="G2224" s="79" t="s">
        <v>2383</v>
      </c>
      <c r="H2224" s="229">
        <v>3000</v>
      </c>
      <c r="I2224" s="202"/>
      <c r="J2224" s="202"/>
      <c r="K2224" s="76" t="s">
        <v>7372</v>
      </c>
      <c r="L2224" s="75" t="s">
        <v>5096</v>
      </c>
      <c r="M2224" s="75" t="s">
        <v>2372</v>
      </c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4"/>
      <c r="AV2224" s="4"/>
      <c r="AW2224" s="4"/>
      <c r="AX2224" s="4"/>
      <c r="AY2224" s="4"/>
      <c r="AZ2224" s="4"/>
      <c r="BA2224" s="4"/>
      <c r="BB2224" s="4"/>
      <c r="BC2224" s="4"/>
      <c r="BD2224" s="4"/>
      <c r="BE2224" s="4"/>
      <c r="BF2224" s="4"/>
      <c r="BG2224" s="4"/>
      <c r="BH2224" s="4"/>
      <c r="BI2224" s="4"/>
      <c r="BJ2224" s="4"/>
      <c r="BK2224" s="4"/>
      <c r="BL2224" s="4"/>
      <c r="BM2224" s="4"/>
      <c r="BN2224" s="4"/>
      <c r="BO2224" s="4"/>
      <c r="BP2224" s="4"/>
      <c r="BQ2224" s="4"/>
      <c r="BR2224" s="4"/>
      <c r="BS2224" s="4"/>
      <c r="BT2224" s="4"/>
      <c r="BU2224" s="4"/>
      <c r="BV2224" s="4"/>
      <c r="BW2224" s="4"/>
      <c r="BX2224" s="4"/>
      <c r="BY2224" s="4"/>
      <c r="BZ2224" s="4"/>
      <c r="CA2224" s="4"/>
      <c r="CB2224" s="4"/>
      <c r="CC2224" s="4"/>
      <c r="CD2224" s="4"/>
      <c r="CE2224" s="4"/>
      <c r="CF2224" s="4"/>
      <c r="CG2224" s="4"/>
      <c r="CH2224" s="4"/>
      <c r="CI2224" s="4"/>
      <c r="CJ2224" s="4"/>
      <c r="CK2224" s="4"/>
      <c r="CL2224" s="4"/>
      <c r="CM2224" s="4"/>
      <c r="CN2224" s="4"/>
      <c r="CO2224" s="4"/>
      <c r="CP2224" s="4"/>
      <c r="CQ2224" s="4"/>
      <c r="CR2224" s="4"/>
      <c r="CS2224" s="4"/>
    </row>
    <row r="2225" spans="1:97" ht="58.5" customHeight="1">
      <c r="A2225" s="71">
        <v>153</v>
      </c>
      <c r="B2225" s="71"/>
      <c r="C2225" s="72" t="s">
        <v>5097</v>
      </c>
      <c r="D2225" s="75" t="s">
        <v>4988</v>
      </c>
      <c r="E2225" s="75" t="s">
        <v>5098</v>
      </c>
      <c r="F2225" s="79" t="s">
        <v>5099</v>
      </c>
      <c r="G2225" s="79" t="s">
        <v>2432</v>
      </c>
      <c r="H2225" s="229">
        <v>200</v>
      </c>
      <c r="I2225" s="202"/>
      <c r="J2225" s="202"/>
      <c r="K2225" s="76" t="s">
        <v>7372</v>
      </c>
      <c r="L2225" s="75" t="s">
        <v>5100</v>
      </c>
      <c r="M2225" s="75" t="s">
        <v>2372</v>
      </c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4"/>
      <c r="AX2225" s="4"/>
      <c r="AY2225" s="4"/>
      <c r="AZ2225" s="4"/>
      <c r="BA2225" s="4"/>
      <c r="BB2225" s="4"/>
      <c r="BC2225" s="4"/>
      <c r="BD2225" s="4"/>
      <c r="BE2225" s="4"/>
      <c r="BF2225" s="4"/>
      <c r="BG2225" s="4"/>
      <c r="BH2225" s="4"/>
      <c r="BI2225" s="4"/>
      <c r="BJ2225" s="4"/>
      <c r="BK2225" s="4"/>
      <c r="BL2225" s="4"/>
      <c r="BM2225" s="4"/>
      <c r="BN2225" s="4"/>
      <c r="BO2225" s="4"/>
      <c r="BP2225" s="4"/>
      <c r="BQ2225" s="4"/>
      <c r="BR2225" s="4"/>
      <c r="BS2225" s="4"/>
      <c r="BT2225" s="4"/>
      <c r="BU2225" s="4"/>
      <c r="BV2225" s="4"/>
      <c r="BW2225" s="4"/>
      <c r="BX2225" s="4"/>
      <c r="BY2225" s="4"/>
      <c r="BZ2225" s="4"/>
      <c r="CA2225" s="4"/>
      <c r="CB2225" s="4"/>
      <c r="CC2225" s="4"/>
      <c r="CD2225" s="4"/>
      <c r="CE2225" s="4"/>
      <c r="CF2225" s="4"/>
      <c r="CG2225" s="4"/>
      <c r="CH2225" s="4"/>
      <c r="CI2225" s="4"/>
      <c r="CJ2225" s="4"/>
      <c r="CK2225" s="4"/>
      <c r="CL2225" s="4"/>
      <c r="CM2225" s="4"/>
      <c r="CN2225" s="4"/>
      <c r="CO2225" s="4"/>
      <c r="CP2225" s="4"/>
      <c r="CQ2225" s="4"/>
      <c r="CR2225" s="4"/>
      <c r="CS2225" s="4"/>
    </row>
    <row r="2226" spans="1:97" ht="49.5" customHeight="1">
      <c r="A2226" s="71">
        <v>154</v>
      </c>
      <c r="B2226" s="71"/>
      <c r="C2226" s="81" t="s">
        <v>5101</v>
      </c>
      <c r="D2226" s="75" t="s">
        <v>5102</v>
      </c>
      <c r="E2226" s="75" t="s">
        <v>5103</v>
      </c>
      <c r="F2226" s="79" t="s">
        <v>5104</v>
      </c>
      <c r="G2226" s="79" t="s">
        <v>2420</v>
      </c>
      <c r="H2226" s="229">
        <v>895</v>
      </c>
      <c r="I2226" s="202"/>
      <c r="J2226" s="202"/>
      <c r="K2226" s="76" t="s">
        <v>7372</v>
      </c>
      <c r="L2226" s="75" t="s">
        <v>5105</v>
      </c>
      <c r="M2226" s="75" t="s">
        <v>2372</v>
      </c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4"/>
      <c r="AV2226" s="4"/>
      <c r="AW2226" s="4"/>
      <c r="AX2226" s="4"/>
      <c r="AY2226" s="4"/>
      <c r="AZ2226" s="4"/>
      <c r="BA2226" s="4"/>
      <c r="BB2226" s="4"/>
      <c r="BC2226" s="4"/>
      <c r="BD2226" s="4"/>
      <c r="BE2226" s="4"/>
      <c r="BF2226" s="4"/>
      <c r="BG2226" s="4"/>
      <c r="BH2226" s="4"/>
      <c r="BI2226" s="4"/>
      <c r="BJ2226" s="4"/>
      <c r="BK2226" s="4"/>
      <c r="BL2226" s="4"/>
      <c r="BM2226" s="4"/>
      <c r="BN2226" s="4"/>
      <c r="BO2226" s="4"/>
      <c r="BP2226" s="4"/>
      <c r="BQ2226" s="4"/>
      <c r="BR2226" s="4"/>
      <c r="BS2226" s="4"/>
      <c r="BT2226" s="4"/>
      <c r="BU2226" s="4"/>
      <c r="BV2226" s="4"/>
      <c r="BW2226" s="4"/>
      <c r="BX2226" s="4"/>
      <c r="BY2226" s="4"/>
      <c r="BZ2226" s="4"/>
      <c r="CA2226" s="4"/>
      <c r="CB2226" s="4"/>
      <c r="CC2226" s="4"/>
      <c r="CD2226" s="4"/>
      <c r="CE2226" s="4"/>
      <c r="CF2226" s="4"/>
      <c r="CG2226" s="4"/>
      <c r="CH2226" s="4"/>
      <c r="CI2226" s="4"/>
      <c r="CJ2226" s="4"/>
      <c r="CK2226" s="4"/>
      <c r="CL2226" s="4"/>
      <c r="CM2226" s="4"/>
      <c r="CN2226" s="4"/>
      <c r="CO2226" s="4"/>
      <c r="CP2226" s="4"/>
      <c r="CQ2226" s="4"/>
      <c r="CR2226" s="4"/>
      <c r="CS2226" s="4"/>
    </row>
    <row r="2227" spans="1:97" ht="49.5" customHeight="1">
      <c r="A2227" s="71">
        <v>155</v>
      </c>
      <c r="B2227" s="71"/>
      <c r="C2227" s="72" t="s">
        <v>5106</v>
      </c>
      <c r="D2227" s="75" t="s">
        <v>7229</v>
      </c>
      <c r="E2227" s="75" t="s">
        <v>5107</v>
      </c>
      <c r="F2227" s="79" t="s">
        <v>5108</v>
      </c>
      <c r="G2227" s="79" t="s">
        <v>7105</v>
      </c>
      <c r="H2227" s="229">
        <v>6400</v>
      </c>
      <c r="I2227" s="202"/>
      <c r="J2227" s="202"/>
      <c r="K2227" s="76" t="s">
        <v>5109</v>
      </c>
      <c r="L2227" s="75" t="s">
        <v>5110</v>
      </c>
      <c r="M2227" s="75" t="s">
        <v>2386</v>
      </c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4"/>
      <c r="AV2227" s="4"/>
      <c r="AW2227" s="4"/>
      <c r="AX2227" s="4"/>
      <c r="AY2227" s="4"/>
      <c r="AZ2227" s="4"/>
      <c r="BA2227" s="4"/>
      <c r="BB2227" s="4"/>
      <c r="BC2227" s="4"/>
      <c r="BD2227" s="4"/>
      <c r="BE2227" s="4"/>
      <c r="BF2227" s="4"/>
      <c r="BG2227" s="4"/>
      <c r="BH2227" s="4"/>
      <c r="BI2227" s="4"/>
      <c r="BJ2227" s="4"/>
      <c r="BK2227" s="4"/>
      <c r="BL2227" s="4"/>
      <c r="BM2227" s="4"/>
      <c r="BN2227" s="4"/>
      <c r="BO2227" s="4"/>
      <c r="BP2227" s="4"/>
      <c r="BQ2227" s="4"/>
      <c r="BR2227" s="4"/>
      <c r="BS2227" s="4"/>
      <c r="BT2227" s="4"/>
      <c r="BU2227" s="4"/>
      <c r="BV2227" s="4"/>
      <c r="BW2227" s="4"/>
      <c r="BX2227" s="4"/>
      <c r="BY2227" s="4"/>
      <c r="BZ2227" s="4"/>
      <c r="CA2227" s="4"/>
      <c r="CB2227" s="4"/>
      <c r="CC2227" s="4"/>
      <c r="CD2227" s="4"/>
      <c r="CE2227" s="4"/>
      <c r="CF2227" s="4"/>
      <c r="CG2227" s="4"/>
      <c r="CH2227" s="4"/>
      <c r="CI2227" s="4"/>
      <c r="CJ2227" s="4"/>
      <c r="CK2227" s="4"/>
      <c r="CL2227" s="4"/>
      <c r="CM2227" s="4"/>
      <c r="CN2227" s="4"/>
      <c r="CO2227" s="4"/>
      <c r="CP2227" s="4"/>
      <c r="CQ2227" s="4"/>
      <c r="CR2227" s="4"/>
      <c r="CS2227" s="4"/>
    </row>
    <row r="2228" spans="1:97" ht="49.5" customHeight="1">
      <c r="A2228" s="71">
        <v>156</v>
      </c>
      <c r="B2228" s="71"/>
      <c r="C2228" s="72" t="s">
        <v>5111</v>
      </c>
      <c r="D2228" s="75" t="s">
        <v>7185</v>
      </c>
      <c r="E2228" s="75" t="s">
        <v>5112</v>
      </c>
      <c r="F2228" s="79" t="s">
        <v>5113</v>
      </c>
      <c r="G2228" s="79" t="s">
        <v>2432</v>
      </c>
      <c r="H2228" s="229">
        <v>200</v>
      </c>
      <c r="I2228" s="202"/>
      <c r="J2228" s="202"/>
      <c r="K2228" s="76" t="s">
        <v>7372</v>
      </c>
      <c r="L2228" s="75" t="s">
        <v>5114</v>
      </c>
      <c r="M2228" s="75" t="s">
        <v>7048</v>
      </c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4"/>
      <c r="AV2228" s="4"/>
      <c r="AW2228" s="4"/>
      <c r="AX2228" s="4"/>
      <c r="AY2228" s="4"/>
      <c r="AZ2228" s="4"/>
      <c r="BA2228" s="4"/>
      <c r="BB2228" s="4"/>
      <c r="BC2228" s="4"/>
      <c r="BD2228" s="4"/>
      <c r="BE2228" s="4"/>
      <c r="BF2228" s="4"/>
      <c r="BG2228" s="4"/>
      <c r="BH2228" s="4"/>
      <c r="BI2228" s="4"/>
      <c r="BJ2228" s="4"/>
      <c r="BK2228" s="4"/>
      <c r="BL2228" s="4"/>
      <c r="BM2228" s="4"/>
      <c r="BN2228" s="4"/>
      <c r="BO2228" s="4"/>
      <c r="BP2228" s="4"/>
      <c r="BQ2228" s="4"/>
      <c r="BR2228" s="4"/>
      <c r="BS2228" s="4"/>
      <c r="BT2228" s="4"/>
      <c r="BU2228" s="4"/>
      <c r="BV2228" s="4"/>
      <c r="BW2228" s="4"/>
      <c r="BX2228" s="4"/>
      <c r="BY2228" s="4"/>
      <c r="BZ2228" s="4"/>
      <c r="CA2228" s="4"/>
      <c r="CB2228" s="4"/>
      <c r="CC2228" s="4"/>
      <c r="CD2228" s="4"/>
      <c r="CE2228" s="4"/>
      <c r="CF2228" s="4"/>
      <c r="CG2228" s="4"/>
      <c r="CH2228" s="4"/>
      <c r="CI2228" s="4"/>
      <c r="CJ2228" s="4"/>
      <c r="CK2228" s="4"/>
      <c r="CL2228" s="4"/>
      <c r="CM2228" s="4"/>
      <c r="CN2228" s="4"/>
      <c r="CO2228" s="4"/>
      <c r="CP2228" s="4"/>
      <c r="CQ2228" s="4"/>
      <c r="CR2228" s="4"/>
      <c r="CS2228" s="4"/>
    </row>
    <row r="2229" spans="1:97" ht="69" customHeight="1">
      <c r="A2229" s="71">
        <v>157</v>
      </c>
      <c r="B2229" s="71"/>
      <c r="C2229" s="72" t="s">
        <v>5115</v>
      </c>
      <c r="D2229" s="75" t="s">
        <v>2380</v>
      </c>
      <c r="E2229" s="75" t="s">
        <v>5116</v>
      </c>
      <c r="F2229" s="79" t="s">
        <v>5117</v>
      </c>
      <c r="G2229" s="79" t="s">
        <v>5118</v>
      </c>
      <c r="H2229" s="229">
        <v>200</v>
      </c>
      <c r="I2229" s="202"/>
      <c r="J2229" s="202"/>
      <c r="K2229" s="76" t="s">
        <v>5119</v>
      </c>
      <c r="L2229" s="75" t="s">
        <v>5120</v>
      </c>
      <c r="M2229" s="75" t="s">
        <v>2386</v>
      </c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4"/>
      <c r="AX2229" s="4"/>
      <c r="AY2229" s="4"/>
      <c r="AZ2229" s="4"/>
      <c r="BA2229" s="4"/>
      <c r="BB2229" s="4"/>
      <c r="BC2229" s="4"/>
      <c r="BD2229" s="4"/>
      <c r="BE2229" s="4"/>
      <c r="BF2229" s="4"/>
      <c r="BG2229" s="4"/>
      <c r="BH2229" s="4"/>
      <c r="BI2229" s="4"/>
      <c r="BJ2229" s="4"/>
      <c r="BK2229" s="4"/>
      <c r="BL2229" s="4"/>
      <c r="BM2229" s="4"/>
      <c r="BN2229" s="4"/>
      <c r="BO2229" s="4"/>
      <c r="BP2229" s="4"/>
      <c r="BQ2229" s="4"/>
      <c r="BR2229" s="4"/>
      <c r="BS2229" s="4"/>
      <c r="BT2229" s="4"/>
      <c r="BU2229" s="4"/>
      <c r="BV2229" s="4"/>
      <c r="BW2229" s="4"/>
      <c r="BX2229" s="4"/>
      <c r="BY2229" s="4"/>
      <c r="BZ2229" s="4"/>
      <c r="CA2229" s="4"/>
      <c r="CB2229" s="4"/>
      <c r="CC2229" s="4"/>
      <c r="CD2229" s="4"/>
      <c r="CE2229" s="4"/>
      <c r="CF2229" s="4"/>
      <c r="CG2229" s="4"/>
      <c r="CH2229" s="4"/>
      <c r="CI2229" s="4"/>
      <c r="CJ2229" s="4"/>
      <c r="CK2229" s="4"/>
      <c r="CL2229" s="4"/>
      <c r="CM2229" s="4"/>
      <c r="CN2229" s="4"/>
      <c r="CO2229" s="4"/>
      <c r="CP2229" s="4"/>
      <c r="CQ2229" s="4"/>
      <c r="CR2229" s="4"/>
      <c r="CS2229" s="4"/>
    </row>
    <row r="2230" spans="1:97" ht="69" customHeight="1">
      <c r="A2230" s="71">
        <v>158</v>
      </c>
      <c r="B2230" s="71"/>
      <c r="C2230" s="72" t="s">
        <v>5121</v>
      </c>
      <c r="D2230" s="75" t="s">
        <v>2380</v>
      </c>
      <c r="E2230" s="75" t="s">
        <v>5122</v>
      </c>
      <c r="F2230" s="79" t="s">
        <v>5123</v>
      </c>
      <c r="G2230" s="79" t="s">
        <v>4596</v>
      </c>
      <c r="H2230" s="229">
        <v>3200</v>
      </c>
      <c r="I2230" s="202"/>
      <c r="J2230" s="202"/>
      <c r="K2230" s="76" t="s">
        <v>5119</v>
      </c>
      <c r="L2230" s="75" t="s">
        <v>5124</v>
      </c>
      <c r="M2230" s="75" t="s">
        <v>2386</v>
      </c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4"/>
      <c r="AV2230" s="4"/>
      <c r="AW2230" s="4"/>
      <c r="AX2230" s="4"/>
      <c r="AY2230" s="4"/>
      <c r="AZ2230" s="4"/>
      <c r="BA2230" s="4"/>
      <c r="BB2230" s="4"/>
      <c r="BC2230" s="4"/>
      <c r="BD2230" s="4"/>
      <c r="BE2230" s="4"/>
      <c r="BF2230" s="4"/>
      <c r="BG2230" s="4"/>
      <c r="BH2230" s="4"/>
      <c r="BI2230" s="4"/>
      <c r="BJ2230" s="4"/>
      <c r="BK2230" s="4"/>
      <c r="BL2230" s="4"/>
      <c r="BM2230" s="4"/>
      <c r="BN2230" s="4"/>
      <c r="BO2230" s="4"/>
      <c r="BP2230" s="4"/>
      <c r="BQ2230" s="4"/>
      <c r="BR2230" s="4"/>
      <c r="BS2230" s="4"/>
      <c r="BT2230" s="4"/>
      <c r="BU2230" s="4"/>
      <c r="BV2230" s="4"/>
      <c r="BW2230" s="4"/>
      <c r="BX2230" s="4"/>
      <c r="BY2230" s="4"/>
      <c r="BZ2230" s="4"/>
      <c r="CA2230" s="4"/>
      <c r="CB2230" s="4"/>
      <c r="CC2230" s="4"/>
      <c r="CD2230" s="4"/>
      <c r="CE2230" s="4"/>
      <c r="CF2230" s="4"/>
      <c r="CG2230" s="4"/>
      <c r="CH2230" s="4"/>
      <c r="CI2230" s="4"/>
      <c r="CJ2230" s="4"/>
      <c r="CK2230" s="4"/>
      <c r="CL2230" s="4"/>
      <c r="CM2230" s="4"/>
      <c r="CN2230" s="4"/>
      <c r="CO2230" s="4"/>
      <c r="CP2230" s="4"/>
      <c r="CQ2230" s="4"/>
      <c r="CR2230" s="4"/>
      <c r="CS2230" s="4"/>
    </row>
    <row r="2231" spans="1:97" ht="49.5" customHeight="1">
      <c r="A2231" s="71">
        <v>159</v>
      </c>
      <c r="B2231" s="71"/>
      <c r="C2231" s="72" t="s">
        <v>5125</v>
      </c>
      <c r="D2231" s="75" t="s">
        <v>2019</v>
      </c>
      <c r="E2231" s="75" t="s">
        <v>2020</v>
      </c>
      <c r="F2231" s="79" t="s">
        <v>5126</v>
      </c>
      <c r="G2231" s="79" t="s">
        <v>2383</v>
      </c>
      <c r="H2231" s="229">
        <v>3700</v>
      </c>
      <c r="I2231" s="202"/>
      <c r="J2231" s="202"/>
      <c r="K2231" s="76" t="s">
        <v>5119</v>
      </c>
      <c r="L2231" s="75" t="s">
        <v>5127</v>
      </c>
      <c r="M2231" s="75" t="s">
        <v>2409</v>
      </c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4"/>
      <c r="AV2231" s="4"/>
      <c r="AW2231" s="4"/>
      <c r="AX2231" s="4"/>
      <c r="AY2231" s="4"/>
      <c r="AZ2231" s="4"/>
      <c r="BA2231" s="4"/>
      <c r="BB2231" s="4"/>
      <c r="BC2231" s="4"/>
      <c r="BD2231" s="4"/>
      <c r="BE2231" s="4"/>
      <c r="BF2231" s="4"/>
      <c r="BG2231" s="4"/>
      <c r="BH2231" s="4"/>
      <c r="BI2231" s="4"/>
      <c r="BJ2231" s="4"/>
      <c r="BK2231" s="4"/>
      <c r="BL2231" s="4"/>
      <c r="BM2231" s="4"/>
      <c r="BN2231" s="4"/>
      <c r="BO2231" s="4"/>
      <c r="BP2231" s="4"/>
      <c r="BQ2231" s="4"/>
      <c r="BR2231" s="4"/>
      <c r="BS2231" s="4"/>
      <c r="BT2231" s="4"/>
      <c r="BU2231" s="4"/>
      <c r="BV2231" s="4"/>
      <c r="BW2231" s="4"/>
      <c r="BX2231" s="4"/>
      <c r="BY2231" s="4"/>
      <c r="BZ2231" s="4"/>
      <c r="CA2231" s="4"/>
      <c r="CB2231" s="4"/>
      <c r="CC2231" s="4"/>
      <c r="CD2231" s="4"/>
      <c r="CE2231" s="4"/>
      <c r="CF2231" s="4"/>
      <c r="CG2231" s="4"/>
      <c r="CH2231" s="4"/>
      <c r="CI2231" s="4"/>
      <c r="CJ2231" s="4"/>
      <c r="CK2231" s="4"/>
      <c r="CL2231" s="4"/>
      <c r="CM2231" s="4"/>
      <c r="CN2231" s="4"/>
      <c r="CO2231" s="4"/>
      <c r="CP2231" s="4"/>
      <c r="CQ2231" s="4"/>
      <c r="CR2231" s="4"/>
      <c r="CS2231" s="4"/>
    </row>
    <row r="2232" spans="1:97" ht="57.75" customHeight="1">
      <c r="A2232" s="71">
        <v>160</v>
      </c>
      <c r="B2232" s="71"/>
      <c r="C2232" s="72" t="s">
        <v>5128</v>
      </c>
      <c r="D2232" s="75" t="s">
        <v>5036</v>
      </c>
      <c r="E2232" s="75" t="s">
        <v>5129</v>
      </c>
      <c r="F2232" s="79" t="s">
        <v>5130</v>
      </c>
      <c r="G2232" s="79" t="s">
        <v>4596</v>
      </c>
      <c r="H2232" s="229">
        <v>3200</v>
      </c>
      <c r="I2232" s="202"/>
      <c r="J2232" s="202"/>
      <c r="K2232" s="76" t="s">
        <v>5119</v>
      </c>
      <c r="L2232" s="75" t="s">
        <v>5131</v>
      </c>
      <c r="M2232" s="75" t="s">
        <v>2386</v>
      </c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4"/>
      <c r="AX2232" s="4"/>
      <c r="AY2232" s="4"/>
      <c r="AZ2232" s="4"/>
      <c r="BA2232" s="4"/>
      <c r="BB2232" s="4"/>
      <c r="BC2232" s="4"/>
      <c r="BD2232" s="4"/>
      <c r="BE2232" s="4"/>
      <c r="BF2232" s="4"/>
      <c r="BG2232" s="4"/>
      <c r="BH2232" s="4"/>
      <c r="BI2232" s="4"/>
      <c r="BJ2232" s="4"/>
      <c r="BK2232" s="4"/>
      <c r="BL2232" s="4"/>
      <c r="BM2232" s="4"/>
      <c r="BN2232" s="4"/>
      <c r="BO2232" s="4"/>
      <c r="BP2232" s="4"/>
      <c r="BQ2232" s="4"/>
      <c r="BR2232" s="4"/>
      <c r="BS2232" s="4"/>
      <c r="BT2232" s="4"/>
      <c r="BU2232" s="4"/>
      <c r="BV2232" s="4"/>
      <c r="BW2232" s="4"/>
      <c r="BX2232" s="4"/>
      <c r="BY2232" s="4"/>
      <c r="BZ2232" s="4"/>
      <c r="CA2232" s="4"/>
      <c r="CB2232" s="4"/>
      <c r="CC2232" s="4"/>
      <c r="CD2232" s="4"/>
      <c r="CE2232" s="4"/>
      <c r="CF2232" s="4"/>
      <c r="CG2232" s="4"/>
      <c r="CH2232" s="4"/>
      <c r="CI2232" s="4"/>
      <c r="CJ2232" s="4"/>
      <c r="CK2232" s="4"/>
      <c r="CL2232" s="4"/>
      <c r="CM2232" s="4"/>
      <c r="CN2232" s="4"/>
      <c r="CO2232" s="4"/>
      <c r="CP2232" s="4"/>
      <c r="CQ2232" s="4"/>
      <c r="CR2232" s="4"/>
      <c r="CS2232" s="4"/>
    </row>
    <row r="2233" spans="1:97" ht="47.25" customHeight="1">
      <c r="A2233" s="71">
        <v>161</v>
      </c>
      <c r="B2233" s="71"/>
      <c r="C2233" s="72" t="s">
        <v>5132</v>
      </c>
      <c r="D2233" s="75" t="s">
        <v>2019</v>
      </c>
      <c r="E2233" s="75" t="s">
        <v>2020</v>
      </c>
      <c r="F2233" s="79" t="s">
        <v>5133</v>
      </c>
      <c r="G2233" s="79" t="s">
        <v>2383</v>
      </c>
      <c r="H2233" s="229">
        <v>2500</v>
      </c>
      <c r="I2233" s="202"/>
      <c r="J2233" s="202"/>
      <c r="K2233" s="76" t="s">
        <v>5119</v>
      </c>
      <c r="L2233" s="75" t="s">
        <v>5134</v>
      </c>
      <c r="M2233" s="75" t="s">
        <v>2409</v>
      </c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4"/>
      <c r="AV2233" s="4"/>
      <c r="AW2233" s="4"/>
      <c r="AX2233" s="4"/>
      <c r="AY2233" s="4"/>
      <c r="AZ2233" s="4"/>
      <c r="BA2233" s="4"/>
      <c r="BB2233" s="4"/>
      <c r="BC2233" s="4"/>
      <c r="BD2233" s="4"/>
      <c r="BE2233" s="4"/>
      <c r="BF2233" s="4"/>
      <c r="BG2233" s="4"/>
      <c r="BH2233" s="4"/>
      <c r="BI2233" s="4"/>
      <c r="BJ2233" s="4"/>
      <c r="BK2233" s="4"/>
      <c r="BL2233" s="4"/>
      <c r="BM2233" s="4"/>
      <c r="BN2233" s="4"/>
      <c r="BO2233" s="4"/>
      <c r="BP2233" s="4"/>
      <c r="BQ2233" s="4"/>
      <c r="BR2233" s="4"/>
      <c r="BS2233" s="4"/>
      <c r="BT2233" s="4"/>
      <c r="BU2233" s="4"/>
      <c r="BV2233" s="4"/>
      <c r="BW2233" s="4"/>
      <c r="BX2233" s="4"/>
      <c r="BY2233" s="4"/>
      <c r="BZ2233" s="4"/>
      <c r="CA2233" s="4"/>
      <c r="CB2233" s="4"/>
      <c r="CC2233" s="4"/>
      <c r="CD2233" s="4"/>
      <c r="CE2233" s="4"/>
      <c r="CF2233" s="4"/>
      <c r="CG2233" s="4"/>
      <c r="CH2233" s="4"/>
      <c r="CI2233" s="4"/>
      <c r="CJ2233" s="4"/>
      <c r="CK2233" s="4"/>
      <c r="CL2233" s="4"/>
      <c r="CM2233" s="4"/>
      <c r="CN2233" s="4"/>
      <c r="CO2233" s="4"/>
      <c r="CP2233" s="4"/>
      <c r="CQ2233" s="4"/>
      <c r="CR2233" s="4"/>
      <c r="CS2233" s="4"/>
    </row>
    <row r="2234" spans="1:97" ht="45.75" customHeight="1">
      <c r="A2234" s="71">
        <v>162</v>
      </c>
      <c r="B2234" s="71"/>
      <c r="C2234" s="72" t="s">
        <v>5135</v>
      </c>
      <c r="D2234" s="75" t="s">
        <v>2019</v>
      </c>
      <c r="E2234" s="75" t="s">
        <v>2020</v>
      </c>
      <c r="F2234" s="79" t="s">
        <v>5136</v>
      </c>
      <c r="G2234" s="79" t="s">
        <v>4596</v>
      </c>
      <c r="H2234" s="229">
        <v>5200</v>
      </c>
      <c r="I2234" s="202"/>
      <c r="J2234" s="202"/>
      <c r="K2234" s="76" t="s">
        <v>5119</v>
      </c>
      <c r="L2234" s="75" t="s">
        <v>5137</v>
      </c>
      <c r="M2234" s="75" t="s">
        <v>2409</v>
      </c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4"/>
      <c r="AV2234" s="4"/>
      <c r="AW2234" s="4"/>
      <c r="AX2234" s="4"/>
      <c r="AY2234" s="4"/>
      <c r="AZ2234" s="4"/>
      <c r="BA2234" s="4"/>
      <c r="BB2234" s="4"/>
      <c r="BC2234" s="4"/>
      <c r="BD2234" s="4"/>
      <c r="BE2234" s="4"/>
      <c r="BF2234" s="4"/>
      <c r="BG2234" s="4"/>
      <c r="BH2234" s="4"/>
      <c r="BI2234" s="4"/>
      <c r="BJ2234" s="4"/>
      <c r="BK2234" s="4"/>
      <c r="BL2234" s="4"/>
      <c r="BM2234" s="4"/>
      <c r="BN2234" s="4"/>
      <c r="BO2234" s="4"/>
      <c r="BP2234" s="4"/>
      <c r="BQ2234" s="4"/>
      <c r="BR2234" s="4"/>
      <c r="BS2234" s="4"/>
      <c r="BT2234" s="4"/>
      <c r="BU2234" s="4"/>
      <c r="BV2234" s="4"/>
      <c r="BW2234" s="4"/>
      <c r="BX2234" s="4"/>
      <c r="BY2234" s="4"/>
      <c r="BZ2234" s="4"/>
      <c r="CA2234" s="4"/>
      <c r="CB2234" s="4"/>
      <c r="CC2234" s="4"/>
      <c r="CD2234" s="4"/>
      <c r="CE2234" s="4"/>
      <c r="CF2234" s="4"/>
      <c r="CG2234" s="4"/>
      <c r="CH2234" s="4"/>
      <c r="CI2234" s="4"/>
      <c r="CJ2234" s="4"/>
      <c r="CK2234" s="4"/>
      <c r="CL2234" s="4"/>
      <c r="CM2234" s="4"/>
      <c r="CN2234" s="4"/>
      <c r="CO2234" s="4"/>
      <c r="CP2234" s="4"/>
      <c r="CQ2234" s="4"/>
      <c r="CR2234" s="4"/>
      <c r="CS2234" s="4"/>
    </row>
    <row r="2235" spans="1:97" ht="49.5" customHeight="1">
      <c r="A2235" s="71">
        <v>163</v>
      </c>
      <c r="B2235" s="71"/>
      <c r="C2235" s="72" t="s">
        <v>5138</v>
      </c>
      <c r="D2235" s="75" t="s">
        <v>2019</v>
      </c>
      <c r="E2235" s="75" t="s">
        <v>2020</v>
      </c>
      <c r="F2235" s="79" t="s">
        <v>5139</v>
      </c>
      <c r="G2235" s="79" t="s">
        <v>4596</v>
      </c>
      <c r="H2235" s="229">
        <v>4200</v>
      </c>
      <c r="I2235" s="202"/>
      <c r="J2235" s="202"/>
      <c r="K2235" s="76" t="s">
        <v>5119</v>
      </c>
      <c r="L2235" s="75" t="s">
        <v>5140</v>
      </c>
      <c r="M2235" s="75" t="s">
        <v>2409</v>
      </c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4"/>
      <c r="AX2235" s="4"/>
      <c r="AY2235" s="4"/>
      <c r="AZ2235" s="4"/>
      <c r="BA2235" s="4"/>
      <c r="BB2235" s="4"/>
      <c r="BC2235" s="4"/>
      <c r="BD2235" s="4"/>
      <c r="BE2235" s="4"/>
      <c r="BF2235" s="4"/>
      <c r="BG2235" s="4"/>
      <c r="BH2235" s="4"/>
      <c r="BI2235" s="4"/>
      <c r="BJ2235" s="4"/>
      <c r="BK2235" s="4"/>
      <c r="BL2235" s="4"/>
      <c r="BM2235" s="4"/>
      <c r="BN2235" s="4"/>
      <c r="BO2235" s="4"/>
      <c r="BP2235" s="4"/>
      <c r="BQ2235" s="4"/>
      <c r="BR2235" s="4"/>
      <c r="BS2235" s="4"/>
      <c r="BT2235" s="4"/>
      <c r="BU2235" s="4"/>
      <c r="BV2235" s="4"/>
      <c r="BW2235" s="4"/>
      <c r="BX2235" s="4"/>
      <c r="BY2235" s="4"/>
      <c r="BZ2235" s="4"/>
      <c r="CA2235" s="4"/>
      <c r="CB2235" s="4"/>
      <c r="CC2235" s="4"/>
      <c r="CD2235" s="4"/>
      <c r="CE2235" s="4"/>
      <c r="CF2235" s="4"/>
      <c r="CG2235" s="4"/>
      <c r="CH2235" s="4"/>
      <c r="CI2235" s="4"/>
      <c r="CJ2235" s="4"/>
      <c r="CK2235" s="4"/>
      <c r="CL2235" s="4"/>
      <c r="CM2235" s="4"/>
      <c r="CN2235" s="4"/>
      <c r="CO2235" s="4"/>
      <c r="CP2235" s="4"/>
      <c r="CQ2235" s="4"/>
      <c r="CR2235" s="4"/>
      <c r="CS2235" s="4"/>
    </row>
    <row r="2236" spans="1:97" ht="44.25" customHeight="1">
      <c r="A2236" s="71">
        <v>164</v>
      </c>
      <c r="B2236" s="71"/>
      <c r="C2236" s="81" t="s">
        <v>5141</v>
      </c>
      <c r="D2236" s="75" t="s">
        <v>5142</v>
      </c>
      <c r="E2236" s="75" t="s">
        <v>5143</v>
      </c>
      <c r="F2236" s="79" t="s">
        <v>5144</v>
      </c>
      <c r="G2236" s="79" t="s">
        <v>2369</v>
      </c>
      <c r="H2236" s="229">
        <v>16374</v>
      </c>
      <c r="I2236" s="202"/>
      <c r="J2236" s="202"/>
      <c r="K2236" s="76" t="s">
        <v>5119</v>
      </c>
      <c r="L2236" s="75" t="s">
        <v>5145</v>
      </c>
      <c r="M2236" s="75" t="s">
        <v>2409</v>
      </c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4"/>
      <c r="AX2236" s="4"/>
      <c r="AY2236" s="4"/>
      <c r="AZ2236" s="4"/>
      <c r="BA2236" s="4"/>
      <c r="BB2236" s="4"/>
      <c r="BC2236" s="4"/>
      <c r="BD2236" s="4"/>
      <c r="BE2236" s="4"/>
      <c r="BF2236" s="4"/>
      <c r="BG2236" s="4"/>
      <c r="BH2236" s="4"/>
      <c r="BI2236" s="4"/>
      <c r="BJ2236" s="4"/>
      <c r="BK2236" s="4"/>
      <c r="BL2236" s="4"/>
      <c r="BM2236" s="4"/>
      <c r="BN2236" s="4"/>
      <c r="BO2236" s="4"/>
      <c r="BP2236" s="4"/>
      <c r="BQ2236" s="4"/>
      <c r="BR2236" s="4"/>
      <c r="BS2236" s="4"/>
      <c r="BT2236" s="4"/>
      <c r="BU2236" s="4"/>
      <c r="BV2236" s="4"/>
      <c r="BW2236" s="4"/>
      <c r="BX2236" s="4"/>
      <c r="BY2236" s="4"/>
      <c r="BZ2236" s="4"/>
      <c r="CA2236" s="4"/>
      <c r="CB2236" s="4"/>
      <c r="CC2236" s="4"/>
      <c r="CD2236" s="4"/>
      <c r="CE2236" s="4"/>
      <c r="CF2236" s="4"/>
      <c r="CG2236" s="4"/>
      <c r="CH2236" s="4"/>
      <c r="CI2236" s="4"/>
      <c r="CJ2236" s="4"/>
      <c r="CK2236" s="4"/>
      <c r="CL2236" s="4"/>
      <c r="CM2236" s="4"/>
      <c r="CN2236" s="4"/>
      <c r="CO2236" s="4"/>
      <c r="CP2236" s="4"/>
      <c r="CQ2236" s="4"/>
      <c r="CR2236" s="4"/>
      <c r="CS2236" s="4"/>
    </row>
    <row r="2237" spans="1:97" ht="60" customHeight="1">
      <c r="A2237" s="71">
        <v>165</v>
      </c>
      <c r="B2237" s="71"/>
      <c r="C2237" s="185" t="s">
        <v>5146</v>
      </c>
      <c r="D2237" s="75" t="s">
        <v>5147</v>
      </c>
      <c r="E2237" s="75" t="s">
        <v>5148</v>
      </c>
      <c r="F2237" s="75" t="s">
        <v>5149</v>
      </c>
      <c r="G2237" s="75" t="s">
        <v>5118</v>
      </c>
      <c r="H2237" s="229">
        <v>200</v>
      </c>
      <c r="I2237" s="202"/>
      <c r="J2237" s="202"/>
      <c r="K2237" s="76">
        <v>42288</v>
      </c>
      <c r="L2237" s="79" t="s">
        <v>5150</v>
      </c>
      <c r="M2237" s="77" t="s">
        <v>2372</v>
      </c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4"/>
      <c r="AX2237" s="4"/>
      <c r="AY2237" s="4"/>
      <c r="AZ2237" s="4"/>
      <c r="BA2237" s="4"/>
      <c r="BB2237" s="4"/>
      <c r="BC2237" s="4"/>
      <c r="BD2237" s="4"/>
      <c r="BE2237" s="4"/>
      <c r="BF2237" s="4"/>
      <c r="BG2237" s="4"/>
      <c r="BH2237" s="4"/>
      <c r="BI2237" s="4"/>
      <c r="BJ2237" s="4"/>
      <c r="BK2237" s="4"/>
      <c r="BL2237" s="4"/>
      <c r="BM2237" s="4"/>
      <c r="BN2237" s="4"/>
      <c r="BO2237" s="4"/>
      <c r="BP2237" s="4"/>
      <c r="BQ2237" s="4"/>
      <c r="BR2237" s="4"/>
      <c r="BS2237" s="4"/>
      <c r="BT2237" s="4"/>
      <c r="BU2237" s="4"/>
      <c r="BV2237" s="4"/>
      <c r="BW2237" s="4"/>
      <c r="BX2237" s="4"/>
      <c r="BY2237" s="4"/>
      <c r="BZ2237" s="4"/>
      <c r="CA2237" s="4"/>
      <c r="CB2237" s="4"/>
      <c r="CC2237" s="4"/>
      <c r="CD2237" s="4"/>
      <c r="CE2237" s="4"/>
      <c r="CF2237" s="4"/>
      <c r="CG2237" s="4"/>
      <c r="CH2237" s="4"/>
      <c r="CI2237" s="4"/>
      <c r="CJ2237" s="4"/>
      <c r="CK2237" s="4"/>
      <c r="CL2237" s="4"/>
      <c r="CM2237" s="4"/>
      <c r="CN2237" s="4"/>
      <c r="CO2237" s="4"/>
      <c r="CP2237" s="4"/>
      <c r="CQ2237" s="4"/>
      <c r="CR2237" s="4"/>
      <c r="CS2237" s="4"/>
    </row>
    <row r="2238" spans="1:97" ht="49.5" customHeight="1">
      <c r="A2238" s="71">
        <v>166</v>
      </c>
      <c r="B2238" s="71"/>
      <c r="C2238" s="72" t="s">
        <v>5151</v>
      </c>
      <c r="D2238" s="75" t="s">
        <v>5152</v>
      </c>
      <c r="E2238" s="75" t="s">
        <v>5153</v>
      </c>
      <c r="F2238" s="79" t="s">
        <v>5154</v>
      </c>
      <c r="G2238" s="79" t="s">
        <v>5118</v>
      </c>
      <c r="H2238" s="229">
        <v>400</v>
      </c>
      <c r="I2238" s="202"/>
      <c r="J2238" s="202"/>
      <c r="K2238" s="71" t="s">
        <v>4527</v>
      </c>
      <c r="L2238" s="75" t="s">
        <v>5155</v>
      </c>
      <c r="M2238" s="75" t="s">
        <v>2372</v>
      </c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4"/>
      <c r="AV2238" s="4"/>
      <c r="AW2238" s="4"/>
      <c r="AX2238" s="4"/>
      <c r="AY2238" s="4"/>
      <c r="AZ2238" s="4"/>
      <c r="BA2238" s="4"/>
      <c r="BB2238" s="4"/>
      <c r="BC2238" s="4"/>
      <c r="BD2238" s="4"/>
      <c r="BE2238" s="4"/>
      <c r="BF2238" s="4"/>
      <c r="BG2238" s="4"/>
      <c r="BH2238" s="4"/>
      <c r="BI2238" s="4"/>
      <c r="BJ2238" s="4"/>
      <c r="BK2238" s="4"/>
      <c r="BL2238" s="4"/>
      <c r="BM2238" s="4"/>
      <c r="BN2238" s="4"/>
      <c r="BO2238" s="4"/>
      <c r="BP2238" s="4"/>
      <c r="BQ2238" s="4"/>
      <c r="BR2238" s="4"/>
      <c r="BS2238" s="4"/>
      <c r="BT2238" s="4"/>
      <c r="BU2238" s="4"/>
      <c r="BV2238" s="4"/>
      <c r="BW2238" s="4"/>
      <c r="BX2238" s="4"/>
      <c r="BY2238" s="4"/>
      <c r="BZ2238" s="4"/>
      <c r="CA2238" s="4"/>
      <c r="CB2238" s="4"/>
      <c r="CC2238" s="4"/>
      <c r="CD2238" s="4"/>
      <c r="CE2238" s="4"/>
      <c r="CF2238" s="4"/>
      <c r="CG2238" s="4"/>
      <c r="CH2238" s="4"/>
      <c r="CI2238" s="4"/>
      <c r="CJ2238" s="4"/>
      <c r="CK2238" s="4"/>
      <c r="CL2238" s="4"/>
      <c r="CM2238" s="4"/>
      <c r="CN2238" s="4"/>
      <c r="CO2238" s="4"/>
      <c r="CP2238" s="4"/>
      <c r="CQ2238" s="4"/>
      <c r="CR2238" s="4"/>
      <c r="CS2238" s="4"/>
    </row>
    <row r="2239" spans="1:97" ht="49.5" customHeight="1">
      <c r="A2239" s="71">
        <v>167</v>
      </c>
      <c r="B2239" s="71"/>
      <c r="C2239" s="72" t="s">
        <v>5156</v>
      </c>
      <c r="D2239" s="75" t="s">
        <v>5152</v>
      </c>
      <c r="E2239" s="75" t="s">
        <v>5153</v>
      </c>
      <c r="F2239" s="79" t="s">
        <v>5157</v>
      </c>
      <c r="G2239" s="79" t="s">
        <v>2432</v>
      </c>
      <c r="H2239" s="229">
        <v>600</v>
      </c>
      <c r="I2239" s="202"/>
      <c r="J2239" s="202"/>
      <c r="K2239" s="71" t="s">
        <v>4527</v>
      </c>
      <c r="L2239" s="75" t="s">
        <v>5158</v>
      </c>
      <c r="M2239" s="75" t="s">
        <v>2372</v>
      </c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4"/>
      <c r="AX2239" s="4"/>
      <c r="AY2239" s="4"/>
      <c r="AZ2239" s="4"/>
      <c r="BA2239" s="4"/>
      <c r="BB2239" s="4"/>
      <c r="BC2239" s="4"/>
      <c r="BD2239" s="4"/>
      <c r="BE2239" s="4"/>
      <c r="BF2239" s="4"/>
      <c r="BG2239" s="4"/>
      <c r="BH2239" s="4"/>
      <c r="BI2239" s="4"/>
      <c r="BJ2239" s="4"/>
      <c r="BK2239" s="4"/>
      <c r="BL2239" s="4"/>
      <c r="BM2239" s="4"/>
      <c r="BN2239" s="4"/>
      <c r="BO2239" s="4"/>
      <c r="BP2239" s="4"/>
      <c r="BQ2239" s="4"/>
      <c r="BR2239" s="4"/>
      <c r="BS2239" s="4"/>
      <c r="BT2239" s="4"/>
      <c r="BU2239" s="4"/>
      <c r="BV2239" s="4"/>
      <c r="BW2239" s="4"/>
      <c r="BX2239" s="4"/>
      <c r="BY2239" s="4"/>
      <c r="BZ2239" s="4"/>
      <c r="CA2239" s="4"/>
      <c r="CB2239" s="4"/>
      <c r="CC2239" s="4"/>
      <c r="CD2239" s="4"/>
      <c r="CE2239" s="4"/>
      <c r="CF2239" s="4"/>
      <c r="CG2239" s="4"/>
      <c r="CH2239" s="4"/>
      <c r="CI2239" s="4"/>
      <c r="CJ2239" s="4"/>
      <c r="CK2239" s="4"/>
      <c r="CL2239" s="4"/>
      <c r="CM2239" s="4"/>
      <c r="CN2239" s="4"/>
      <c r="CO2239" s="4"/>
      <c r="CP2239" s="4"/>
      <c r="CQ2239" s="4"/>
      <c r="CR2239" s="4"/>
      <c r="CS2239" s="4"/>
    </row>
    <row r="2240" spans="1:97" ht="49.5" customHeight="1">
      <c r="A2240" s="71">
        <v>168</v>
      </c>
      <c r="B2240" s="71"/>
      <c r="C2240" s="72" t="s">
        <v>5159</v>
      </c>
      <c r="D2240" s="75" t="s">
        <v>4988</v>
      </c>
      <c r="E2240" s="75" t="s">
        <v>5160</v>
      </c>
      <c r="F2240" s="79" t="s">
        <v>5161</v>
      </c>
      <c r="G2240" s="79" t="s">
        <v>2432</v>
      </c>
      <c r="H2240" s="229">
        <v>200</v>
      </c>
      <c r="I2240" s="202"/>
      <c r="J2240" s="202"/>
      <c r="K2240" s="76">
        <v>42499</v>
      </c>
      <c r="L2240" s="75" t="s">
        <v>5162</v>
      </c>
      <c r="M2240" s="75" t="s">
        <v>2372</v>
      </c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4"/>
      <c r="AV2240" s="4"/>
      <c r="AW2240" s="4"/>
      <c r="AX2240" s="4"/>
      <c r="AY2240" s="4"/>
      <c r="AZ2240" s="4"/>
      <c r="BA2240" s="4"/>
      <c r="BB2240" s="4"/>
      <c r="BC2240" s="4"/>
      <c r="BD2240" s="4"/>
      <c r="BE2240" s="4"/>
      <c r="BF2240" s="4"/>
      <c r="BG2240" s="4"/>
      <c r="BH2240" s="4"/>
      <c r="BI2240" s="4"/>
      <c r="BJ2240" s="4"/>
      <c r="BK2240" s="4"/>
      <c r="BL2240" s="4"/>
      <c r="BM2240" s="4"/>
      <c r="BN2240" s="4"/>
      <c r="BO2240" s="4"/>
      <c r="BP2240" s="4"/>
      <c r="BQ2240" s="4"/>
      <c r="BR2240" s="4"/>
      <c r="BS2240" s="4"/>
      <c r="BT2240" s="4"/>
      <c r="BU2240" s="4"/>
      <c r="BV2240" s="4"/>
      <c r="BW2240" s="4"/>
      <c r="BX2240" s="4"/>
      <c r="BY2240" s="4"/>
      <c r="BZ2240" s="4"/>
      <c r="CA2240" s="4"/>
      <c r="CB2240" s="4"/>
      <c r="CC2240" s="4"/>
      <c r="CD2240" s="4"/>
      <c r="CE2240" s="4"/>
      <c r="CF2240" s="4"/>
      <c r="CG2240" s="4"/>
      <c r="CH2240" s="4"/>
      <c r="CI2240" s="4"/>
      <c r="CJ2240" s="4"/>
      <c r="CK2240" s="4"/>
      <c r="CL2240" s="4"/>
      <c r="CM2240" s="4"/>
      <c r="CN2240" s="4"/>
      <c r="CO2240" s="4"/>
      <c r="CP2240" s="4"/>
      <c r="CQ2240" s="4"/>
      <c r="CR2240" s="4"/>
      <c r="CS2240" s="4"/>
    </row>
    <row r="2241" spans="1:97" ht="57.75" customHeight="1">
      <c r="A2241" s="71">
        <v>169</v>
      </c>
      <c r="B2241" s="71"/>
      <c r="C2241" s="72" t="s">
        <v>5163</v>
      </c>
      <c r="D2241" s="75" t="s">
        <v>5164</v>
      </c>
      <c r="E2241" s="75" t="s">
        <v>5165</v>
      </c>
      <c r="F2241" s="79" t="s">
        <v>5166</v>
      </c>
      <c r="G2241" s="79" t="s">
        <v>2432</v>
      </c>
      <c r="H2241" s="229">
        <v>600</v>
      </c>
      <c r="I2241" s="202"/>
      <c r="J2241" s="202"/>
      <c r="K2241" s="76">
        <v>42560</v>
      </c>
      <c r="L2241" s="75" t="s">
        <v>5167</v>
      </c>
      <c r="M2241" s="75" t="s">
        <v>2372</v>
      </c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4"/>
      <c r="AV2241" s="4"/>
      <c r="AW2241" s="4"/>
      <c r="AX2241" s="4"/>
      <c r="AY2241" s="4"/>
      <c r="AZ2241" s="4"/>
      <c r="BA2241" s="4"/>
      <c r="BB2241" s="4"/>
      <c r="BC2241" s="4"/>
      <c r="BD2241" s="4"/>
      <c r="BE2241" s="4"/>
      <c r="BF2241" s="4"/>
      <c r="BG2241" s="4"/>
      <c r="BH2241" s="4"/>
      <c r="BI2241" s="4"/>
      <c r="BJ2241" s="4"/>
      <c r="BK2241" s="4"/>
      <c r="BL2241" s="4"/>
      <c r="BM2241" s="4"/>
      <c r="BN2241" s="4"/>
      <c r="BO2241" s="4"/>
      <c r="BP2241" s="4"/>
      <c r="BQ2241" s="4"/>
      <c r="BR2241" s="4"/>
      <c r="BS2241" s="4"/>
      <c r="BT2241" s="4"/>
      <c r="BU2241" s="4"/>
      <c r="BV2241" s="4"/>
      <c r="BW2241" s="4"/>
      <c r="BX2241" s="4"/>
      <c r="BY2241" s="4"/>
      <c r="BZ2241" s="4"/>
      <c r="CA2241" s="4"/>
      <c r="CB2241" s="4"/>
      <c r="CC2241" s="4"/>
      <c r="CD2241" s="4"/>
      <c r="CE2241" s="4"/>
      <c r="CF2241" s="4"/>
      <c r="CG2241" s="4"/>
      <c r="CH2241" s="4"/>
      <c r="CI2241" s="4"/>
      <c r="CJ2241" s="4"/>
      <c r="CK2241" s="4"/>
      <c r="CL2241" s="4"/>
      <c r="CM2241" s="4"/>
      <c r="CN2241" s="4"/>
      <c r="CO2241" s="4"/>
      <c r="CP2241" s="4"/>
      <c r="CQ2241" s="4"/>
      <c r="CR2241" s="4"/>
      <c r="CS2241" s="4"/>
    </row>
    <row r="2242" spans="1:97" ht="49.5" customHeight="1">
      <c r="A2242" s="71">
        <v>170</v>
      </c>
      <c r="B2242" s="71"/>
      <c r="C2242" s="72" t="s">
        <v>5168</v>
      </c>
      <c r="D2242" s="75" t="s">
        <v>4988</v>
      </c>
      <c r="E2242" s="75" t="s">
        <v>5169</v>
      </c>
      <c r="F2242" s="79" t="s">
        <v>5170</v>
      </c>
      <c r="G2242" s="79" t="s">
        <v>5118</v>
      </c>
      <c r="H2242" s="229">
        <v>200</v>
      </c>
      <c r="I2242" s="202"/>
      <c r="J2242" s="202"/>
      <c r="K2242" s="76" t="s">
        <v>5059</v>
      </c>
      <c r="L2242" s="75" t="s">
        <v>5171</v>
      </c>
      <c r="M2242" s="75" t="s">
        <v>2372</v>
      </c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4"/>
      <c r="AX2242" s="4"/>
      <c r="AY2242" s="4"/>
      <c r="AZ2242" s="4"/>
      <c r="BA2242" s="4"/>
      <c r="BB2242" s="4"/>
      <c r="BC2242" s="4"/>
      <c r="BD2242" s="4"/>
      <c r="BE2242" s="4"/>
      <c r="BF2242" s="4"/>
      <c r="BG2242" s="4"/>
      <c r="BH2242" s="4"/>
      <c r="BI2242" s="4"/>
      <c r="BJ2242" s="4"/>
      <c r="BK2242" s="4"/>
      <c r="BL2242" s="4"/>
      <c r="BM2242" s="4"/>
      <c r="BN2242" s="4"/>
      <c r="BO2242" s="4"/>
      <c r="BP2242" s="4"/>
      <c r="BQ2242" s="4"/>
      <c r="BR2242" s="4"/>
      <c r="BS2242" s="4"/>
      <c r="BT2242" s="4"/>
      <c r="BU2242" s="4"/>
      <c r="BV2242" s="4"/>
      <c r="BW2242" s="4"/>
      <c r="BX2242" s="4"/>
      <c r="BY2242" s="4"/>
      <c r="BZ2242" s="4"/>
      <c r="CA2242" s="4"/>
      <c r="CB2242" s="4"/>
      <c r="CC2242" s="4"/>
      <c r="CD2242" s="4"/>
      <c r="CE2242" s="4"/>
      <c r="CF2242" s="4"/>
      <c r="CG2242" s="4"/>
      <c r="CH2242" s="4"/>
      <c r="CI2242" s="4"/>
      <c r="CJ2242" s="4"/>
      <c r="CK2242" s="4"/>
      <c r="CL2242" s="4"/>
      <c r="CM2242" s="4"/>
      <c r="CN2242" s="4"/>
      <c r="CO2242" s="4"/>
      <c r="CP2242" s="4"/>
      <c r="CQ2242" s="4"/>
      <c r="CR2242" s="4"/>
      <c r="CS2242" s="4"/>
    </row>
    <row r="2243" spans="1:97" ht="49.5" customHeight="1">
      <c r="A2243" s="71">
        <v>171</v>
      </c>
      <c r="B2243" s="71"/>
      <c r="C2243" s="72" t="s">
        <v>5172</v>
      </c>
      <c r="D2243" s="75" t="s">
        <v>7361</v>
      </c>
      <c r="E2243" s="75" t="s">
        <v>5173</v>
      </c>
      <c r="F2243" s="79" t="s">
        <v>5174</v>
      </c>
      <c r="G2243" s="79" t="s">
        <v>5118</v>
      </c>
      <c r="H2243" s="229">
        <v>200</v>
      </c>
      <c r="I2243" s="202"/>
      <c r="J2243" s="202"/>
      <c r="K2243" s="76" t="s">
        <v>7372</v>
      </c>
      <c r="L2243" s="75" t="s">
        <v>5175</v>
      </c>
      <c r="M2243" s="75" t="s">
        <v>2372</v>
      </c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4"/>
      <c r="AV2243" s="4"/>
      <c r="AW2243" s="4"/>
      <c r="AX2243" s="4"/>
      <c r="AY2243" s="4"/>
      <c r="AZ2243" s="4"/>
      <c r="BA2243" s="4"/>
      <c r="BB2243" s="4"/>
      <c r="BC2243" s="4"/>
      <c r="BD2243" s="4"/>
      <c r="BE2243" s="4"/>
      <c r="BF2243" s="4"/>
      <c r="BG2243" s="4"/>
      <c r="BH2243" s="4"/>
      <c r="BI2243" s="4"/>
      <c r="BJ2243" s="4"/>
      <c r="BK2243" s="4"/>
      <c r="BL2243" s="4"/>
      <c r="BM2243" s="4"/>
      <c r="BN2243" s="4"/>
      <c r="BO2243" s="4"/>
      <c r="BP2243" s="4"/>
      <c r="BQ2243" s="4"/>
      <c r="BR2243" s="4"/>
      <c r="BS2243" s="4"/>
      <c r="BT2243" s="4"/>
      <c r="BU2243" s="4"/>
      <c r="BV2243" s="4"/>
      <c r="BW2243" s="4"/>
      <c r="BX2243" s="4"/>
      <c r="BY2243" s="4"/>
      <c r="BZ2243" s="4"/>
      <c r="CA2243" s="4"/>
      <c r="CB2243" s="4"/>
      <c r="CC2243" s="4"/>
      <c r="CD2243" s="4"/>
      <c r="CE2243" s="4"/>
      <c r="CF2243" s="4"/>
      <c r="CG2243" s="4"/>
      <c r="CH2243" s="4"/>
      <c r="CI2243" s="4"/>
      <c r="CJ2243" s="4"/>
      <c r="CK2243" s="4"/>
      <c r="CL2243" s="4"/>
      <c r="CM2243" s="4"/>
      <c r="CN2243" s="4"/>
      <c r="CO2243" s="4"/>
      <c r="CP2243" s="4"/>
      <c r="CQ2243" s="4"/>
      <c r="CR2243" s="4"/>
      <c r="CS2243" s="4"/>
    </row>
    <row r="2244" spans="1:97" ht="63" customHeight="1">
      <c r="A2244" s="71">
        <v>172</v>
      </c>
      <c r="B2244" s="71"/>
      <c r="C2244" s="72" t="s">
        <v>5176</v>
      </c>
      <c r="D2244" s="75" t="s">
        <v>7361</v>
      </c>
      <c r="E2244" s="75" t="s">
        <v>5173</v>
      </c>
      <c r="F2244" s="79" t="s">
        <v>5177</v>
      </c>
      <c r="G2244" s="79" t="s">
        <v>5118</v>
      </c>
      <c r="H2244" s="229">
        <v>200</v>
      </c>
      <c r="I2244" s="202"/>
      <c r="J2244" s="202"/>
      <c r="K2244" s="76" t="s">
        <v>7372</v>
      </c>
      <c r="L2244" s="75" t="s">
        <v>5178</v>
      </c>
      <c r="M2244" s="75" t="s">
        <v>2372</v>
      </c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4"/>
      <c r="AV2244" s="4"/>
      <c r="AW2244" s="4"/>
      <c r="AX2244" s="4"/>
      <c r="AY2244" s="4"/>
      <c r="AZ2244" s="4"/>
      <c r="BA2244" s="4"/>
      <c r="BB2244" s="4"/>
      <c r="BC2244" s="4"/>
      <c r="BD2244" s="4"/>
      <c r="BE2244" s="4"/>
      <c r="BF2244" s="4"/>
      <c r="BG2244" s="4"/>
      <c r="BH2244" s="4"/>
      <c r="BI2244" s="4"/>
      <c r="BJ2244" s="4"/>
      <c r="BK2244" s="4"/>
      <c r="BL2244" s="4"/>
      <c r="BM2244" s="4"/>
      <c r="BN2244" s="4"/>
      <c r="BO2244" s="4"/>
      <c r="BP2244" s="4"/>
      <c r="BQ2244" s="4"/>
      <c r="BR2244" s="4"/>
      <c r="BS2244" s="4"/>
      <c r="BT2244" s="4"/>
      <c r="BU2244" s="4"/>
      <c r="BV2244" s="4"/>
      <c r="BW2244" s="4"/>
      <c r="BX2244" s="4"/>
      <c r="BY2244" s="4"/>
      <c r="BZ2244" s="4"/>
      <c r="CA2244" s="4"/>
      <c r="CB2244" s="4"/>
      <c r="CC2244" s="4"/>
      <c r="CD2244" s="4"/>
      <c r="CE2244" s="4"/>
      <c r="CF2244" s="4"/>
      <c r="CG2244" s="4"/>
      <c r="CH2244" s="4"/>
      <c r="CI2244" s="4"/>
      <c r="CJ2244" s="4"/>
      <c r="CK2244" s="4"/>
      <c r="CL2244" s="4"/>
      <c r="CM2244" s="4"/>
      <c r="CN2244" s="4"/>
      <c r="CO2244" s="4"/>
      <c r="CP2244" s="4"/>
      <c r="CQ2244" s="4"/>
      <c r="CR2244" s="4"/>
      <c r="CS2244" s="4"/>
    </row>
    <row r="2245" spans="1:97" ht="62.25" customHeight="1">
      <c r="A2245" s="71">
        <v>173</v>
      </c>
      <c r="B2245" s="71"/>
      <c r="C2245" s="72" t="s">
        <v>5179</v>
      </c>
      <c r="D2245" s="75" t="s">
        <v>7361</v>
      </c>
      <c r="E2245" s="75" t="s">
        <v>5173</v>
      </c>
      <c r="F2245" s="79" t="s">
        <v>5180</v>
      </c>
      <c r="G2245" s="79" t="s">
        <v>5118</v>
      </c>
      <c r="H2245" s="229">
        <v>200</v>
      </c>
      <c r="I2245" s="202"/>
      <c r="J2245" s="202"/>
      <c r="K2245" s="76" t="s">
        <v>7372</v>
      </c>
      <c r="L2245" s="75" t="s">
        <v>5181</v>
      </c>
      <c r="M2245" s="75" t="s">
        <v>2372</v>
      </c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4"/>
      <c r="AV2245" s="4"/>
      <c r="AW2245" s="4"/>
      <c r="AX2245" s="4"/>
      <c r="AY2245" s="4"/>
      <c r="AZ2245" s="4"/>
      <c r="BA2245" s="4"/>
      <c r="BB2245" s="4"/>
      <c r="BC2245" s="4"/>
      <c r="BD2245" s="4"/>
      <c r="BE2245" s="4"/>
      <c r="BF2245" s="4"/>
      <c r="BG2245" s="4"/>
      <c r="BH2245" s="4"/>
      <c r="BI2245" s="4"/>
      <c r="BJ2245" s="4"/>
      <c r="BK2245" s="4"/>
      <c r="BL2245" s="4"/>
      <c r="BM2245" s="4"/>
      <c r="BN2245" s="4"/>
      <c r="BO2245" s="4"/>
      <c r="BP2245" s="4"/>
      <c r="BQ2245" s="4"/>
      <c r="BR2245" s="4"/>
      <c r="BS2245" s="4"/>
      <c r="BT2245" s="4"/>
      <c r="BU2245" s="4"/>
      <c r="BV2245" s="4"/>
      <c r="BW2245" s="4"/>
      <c r="BX2245" s="4"/>
      <c r="BY2245" s="4"/>
      <c r="BZ2245" s="4"/>
      <c r="CA2245" s="4"/>
      <c r="CB2245" s="4"/>
      <c r="CC2245" s="4"/>
      <c r="CD2245" s="4"/>
      <c r="CE2245" s="4"/>
      <c r="CF2245" s="4"/>
      <c r="CG2245" s="4"/>
      <c r="CH2245" s="4"/>
      <c r="CI2245" s="4"/>
      <c r="CJ2245" s="4"/>
      <c r="CK2245" s="4"/>
      <c r="CL2245" s="4"/>
      <c r="CM2245" s="4"/>
      <c r="CN2245" s="4"/>
      <c r="CO2245" s="4"/>
      <c r="CP2245" s="4"/>
      <c r="CQ2245" s="4"/>
      <c r="CR2245" s="4"/>
      <c r="CS2245" s="4"/>
    </row>
    <row r="2246" spans="1:97" s="74" customFormat="1" ht="49.5" customHeight="1">
      <c r="A2246" s="71">
        <v>174</v>
      </c>
      <c r="B2246" s="71"/>
      <c r="C2246" s="72" t="s">
        <v>5182</v>
      </c>
      <c r="D2246" s="75" t="s">
        <v>7229</v>
      </c>
      <c r="E2246" s="75" t="s">
        <v>5183</v>
      </c>
      <c r="F2246" s="75" t="s">
        <v>5184</v>
      </c>
      <c r="G2246" s="75" t="s">
        <v>2432</v>
      </c>
      <c r="H2246" s="229">
        <v>200</v>
      </c>
      <c r="I2246" s="202"/>
      <c r="J2246" s="202"/>
      <c r="K2246" s="71" t="s">
        <v>5185</v>
      </c>
      <c r="L2246" s="75" t="s">
        <v>5186</v>
      </c>
      <c r="M2246" s="75" t="s">
        <v>2386</v>
      </c>
      <c r="N2246" s="73"/>
      <c r="O2246" s="73"/>
      <c r="P2246" s="73"/>
      <c r="Q2246" s="73"/>
      <c r="R2246" s="73"/>
      <c r="S2246" s="73"/>
      <c r="T2246" s="73"/>
      <c r="U2246" s="73"/>
      <c r="V2246" s="73"/>
      <c r="W2246" s="73"/>
      <c r="X2246" s="73"/>
      <c r="Y2246" s="73"/>
      <c r="Z2246" s="73"/>
      <c r="AA2246" s="73"/>
      <c r="AB2246" s="73"/>
      <c r="AC2246" s="73"/>
      <c r="AD2246" s="73"/>
      <c r="AE2246" s="73"/>
      <c r="AF2246" s="73"/>
      <c r="AG2246" s="73"/>
      <c r="AH2246" s="73"/>
      <c r="AI2246" s="73"/>
      <c r="AJ2246" s="73"/>
      <c r="AK2246" s="73"/>
      <c r="AL2246" s="73"/>
      <c r="AM2246" s="73"/>
      <c r="AN2246" s="73"/>
      <c r="AO2246" s="73"/>
      <c r="AP2246" s="73"/>
      <c r="AQ2246" s="73"/>
      <c r="AR2246" s="73"/>
      <c r="AS2246" s="73"/>
      <c r="AT2246" s="73"/>
      <c r="AU2246" s="73"/>
      <c r="AV2246" s="73"/>
      <c r="AW2246" s="73"/>
      <c r="AX2246" s="73"/>
      <c r="AY2246" s="73"/>
      <c r="AZ2246" s="73"/>
      <c r="BA2246" s="73"/>
      <c r="BB2246" s="73"/>
      <c r="BC2246" s="73"/>
      <c r="BD2246" s="73"/>
      <c r="BE2246" s="73"/>
      <c r="BF2246" s="73"/>
      <c r="BG2246" s="73"/>
      <c r="BH2246" s="73"/>
      <c r="BI2246" s="73"/>
      <c r="BJ2246" s="73"/>
      <c r="BK2246" s="73"/>
      <c r="BL2246" s="73"/>
      <c r="BM2246" s="73"/>
      <c r="BN2246" s="73"/>
      <c r="BO2246" s="73"/>
      <c r="BP2246" s="73"/>
      <c r="BQ2246" s="73"/>
      <c r="BR2246" s="73"/>
      <c r="BS2246" s="73"/>
      <c r="BT2246" s="73"/>
      <c r="BU2246" s="73"/>
      <c r="BV2246" s="73"/>
      <c r="BW2246" s="73"/>
      <c r="BX2246" s="73"/>
      <c r="BY2246" s="73"/>
      <c r="BZ2246" s="73"/>
      <c r="CA2246" s="73"/>
      <c r="CB2246" s="73"/>
      <c r="CC2246" s="73"/>
      <c r="CD2246" s="73"/>
      <c r="CE2246" s="73"/>
      <c r="CF2246" s="73"/>
      <c r="CG2246" s="73"/>
      <c r="CH2246" s="73"/>
      <c r="CI2246" s="73"/>
      <c r="CJ2246" s="73"/>
      <c r="CK2246" s="73"/>
      <c r="CL2246" s="73"/>
      <c r="CM2246" s="73"/>
      <c r="CN2246" s="73"/>
      <c r="CO2246" s="73"/>
      <c r="CP2246" s="73"/>
      <c r="CQ2246" s="73"/>
      <c r="CR2246" s="73"/>
      <c r="CS2246" s="73"/>
    </row>
    <row r="2247" spans="1:97" s="74" customFormat="1" ht="49.5" customHeight="1">
      <c r="A2247" s="71">
        <v>175</v>
      </c>
      <c r="B2247" s="71"/>
      <c r="C2247" s="72" t="s">
        <v>5187</v>
      </c>
      <c r="D2247" s="75" t="s">
        <v>5188</v>
      </c>
      <c r="E2247" s="75" t="s">
        <v>5189</v>
      </c>
      <c r="F2247" s="75" t="s">
        <v>5190</v>
      </c>
      <c r="G2247" s="75" t="s">
        <v>5118</v>
      </c>
      <c r="H2247" s="229">
        <v>200</v>
      </c>
      <c r="I2247" s="202"/>
      <c r="J2247" s="202"/>
      <c r="K2247" s="71" t="s">
        <v>2421</v>
      </c>
      <c r="L2247" s="75" t="s">
        <v>5191</v>
      </c>
      <c r="M2247" s="75" t="s">
        <v>2386</v>
      </c>
      <c r="N2247" s="73"/>
      <c r="O2247" s="73"/>
      <c r="P2247" s="73"/>
      <c r="Q2247" s="73"/>
      <c r="R2247" s="73"/>
      <c r="S2247" s="73"/>
      <c r="T2247" s="73"/>
      <c r="U2247" s="73"/>
      <c r="V2247" s="73"/>
      <c r="W2247" s="73"/>
      <c r="X2247" s="73"/>
      <c r="Y2247" s="73"/>
      <c r="Z2247" s="73"/>
      <c r="AA2247" s="73"/>
      <c r="AB2247" s="73"/>
      <c r="AC2247" s="73"/>
      <c r="AD2247" s="73"/>
      <c r="AE2247" s="73"/>
      <c r="AF2247" s="73"/>
      <c r="AG2247" s="73"/>
      <c r="AH2247" s="73"/>
      <c r="AI2247" s="73"/>
      <c r="AJ2247" s="73"/>
      <c r="AK2247" s="73"/>
      <c r="AL2247" s="73"/>
      <c r="AM2247" s="73"/>
      <c r="AN2247" s="73"/>
      <c r="AO2247" s="73"/>
      <c r="AP2247" s="73"/>
      <c r="AQ2247" s="73"/>
      <c r="AR2247" s="73"/>
      <c r="AS2247" s="73"/>
      <c r="AT2247" s="73"/>
      <c r="AU2247" s="73"/>
      <c r="AV2247" s="73"/>
      <c r="AW2247" s="73"/>
      <c r="AX2247" s="73"/>
      <c r="AY2247" s="73"/>
      <c r="AZ2247" s="73"/>
      <c r="BA2247" s="73"/>
      <c r="BB2247" s="73"/>
      <c r="BC2247" s="73"/>
      <c r="BD2247" s="73"/>
      <c r="BE2247" s="73"/>
      <c r="BF2247" s="73"/>
      <c r="BG2247" s="73"/>
      <c r="BH2247" s="73"/>
      <c r="BI2247" s="73"/>
      <c r="BJ2247" s="73"/>
      <c r="BK2247" s="73"/>
      <c r="BL2247" s="73"/>
      <c r="BM2247" s="73"/>
      <c r="BN2247" s="73"/>
      <c r="BO2247" s="73"/>
      <c r="BP2247" s="73"/>
      <c r="BQ2247" s="73"/>
      <c r="BR2247" s="73"/>
      <c r="BS2247" s="73"/>
      <c r="BT2247" s="73"/>
      <c r="BU2247" s="73"/>
      <c r="BV2247" s="73"/>
      <c r="BW2247" s="73"/>
      <c r="BX2247" s="73"/>
      <c r="BY2247" s="73"/>
      <c r="BZ2247" s="73"/>
      <c r="CA2247" s="73"/>
      <c r="CB2247" s="73"/>
      <c r="CC2247" s="73"/>
      <c r="CD2247" s="73"/>
      <c r="CE2247" s="73"/>
      <c r="CF2247" s="73"/>
      <c r="CG2247" s="73"/>
      <c r="CH2247" s="73"/>
      <c r="CI2247" s="73"/>
      <c r="CJ2247" s="73"/>
      <c r="CK2247" s="73"/>
      <c r="CL2247" s="73"/>
      <c r="CM2247" s="73"/>
      <c r="CN2247" s="73"/>
      <c r="CO2247" s="73"/>
      <c r="CP2247" s="73"/>
      <c r="CQ2247" s="73"/>
      <c r="CR2247" s="73"/>
      <c r="CS2247" s="73"/>
    </row>
    <row r="2248" spans="1:97" ht="49.5" customHeight="1">
      <c r="A2248" s="71">
        <v>176</v>
      </c>
      <c r="B2248" s="71"/>
      <c r="C2248" s="72" t="s">
        <v>5192</v>
      </c>
      <c r="D2248" s="75" t="s">
        <v>2482</v>
      </c>
      <c r="E2248" s="75" t="s">
        <v>5193</v>
      </c>
      <c r="F2248" s="75" t="s">
        <v>5194</v>
      </c>
      <c r="G2248" s="75" t="s">
        <v>5195</v>
      </c>
      <c r="H2248" s="229">
        <v>400</v>
      </c>
      <c r="I2248" s="202"/>
      <c r="J2248" s="202"/>
      <c r="K2248" s="76">
        <v>42319</v>
      </c>
      <c r="L2248" s="75" t="s">
        <v>5196</v>
      </c>
      <c r="M2248" s="75" t="s">
        <v>2386</v>
      </c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4"/>
      <c r="AV2248" s="4"/>
      <c r="AW2248" s="4"/>
      <c r="AX2248" s="4"/>
      <c r="AY2248" s="4"/>
      <c r="AZ2248" s="4"/>
      <c r="BA2248" s="4"/>
      <c r="BB2248" s="4"/>
      <c r="BC2248" s="4"/>
      <c r="BD2248" s="4"/>
      <c r="BE2248" s="4"/>
      <c r="BF2248" s="4"/>
      <c r="BG2248" s="4"/>
      <c r="BH2248" s="4"/>
      <c r="BI2248" s="4"/>
      <c r="BJ2248" s="4"/>
      <c r="BK2248" s="4"/>
      <c r="BL2248" s="4"/>
      <c r="BM2248" s="4"/>
      <c r="BN2248" s="4"/>
      <c r="BO2248" s="4"/>
      <c r="BP2248" s="4"/>
      <c r="BQ2248" s="4"/>
      <c r="BR2248" s="4"/>
      <c r="BS2248" s="4"/>
      <c r="BT2248" s="4"/>
      <c r="BU2248" s="4"/>
      <c r="BV2248" s="4"/>
      <c r="BW2248" s="4"/>
      <c r="BX2248" s="4"/>
      <c r="BY2248" s="4"/>
      <c r="BZ2248" s="4"/>
      <c r="CA2248" s="4"/>
      <c r="CB2248" s="4"/>
      <c r="CC2248" s="4"/>
      <c r="CD2248" s="4"/>
      <c r="CE2248" s="4"/>
      <c r="CF2248" s="4"/>
      <c r="CG2248" s="4"/>
      <c r="CH2248" s="4"/>
      <c r="CI2248" s="4"/>
      <c r="CJ2248" s="4"/>
      <c r="CK2248" s="4"/>
      <c r="CL2248" s="4"/>
      <c r="CM2248" s="4"/>
      <c r="CN2248" s="4"/>
      <c r="CO2248" s="4"/>
      <c r="CP2248" s="4"/>
      <c r="CQ2248" s="4"/>
      <c r="CR2248" s="4"/>
      <c r="CS2248" s="4"/>
    </row>
    <row r="2249" spans="1:97" ht="49.5" customHeight="1">
      <c r="A2249" s="71">
        <v>177</v>
      </c>
      <c r="B2249" s="71"/>
      <c r="C2249" s="80" t="s">
        <v>5197</v>
      </c>
      <c r="D2249" s="75" t="s">
        <v>5198</v>
      </c>
      <c r="E2249" s="79" t="s">
        <v>5189</v>
      </c>
      <c r="F2249" s="79" t="s">
        <v>5199</v>
      </c>
      <c r="G2249" s="83" t="s">
        <v>2432</v>
      </c>
      <c r="H2249" s="229">
        <v>200</v>
      </c>
      <c r="I2249" s="202"/>
      <c r="J2249" s="202"/>
      <c r="K2249" s="76">
        <v>42319</v>
      </c>
      <c r="L2249" s="75" t="s">
        <v>5200</v>
      </c>
      <c r="M2249" s="75" t="s">
        <v>2386</v>
      </c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4"/>
      <c r="AV2249" s="4"/>
      <c r="AW2249" s="4"/>
      <c r="AX2249" s="4"/>
      <c r="AY2249" s="4"/>
      <c r="AZ2249" s="4"/>
      <c r="BA2249" s="4"/>
      <c r="BB2249" s="4"/>
      <c r="BC2249" s="4"/>
      <c r="BD2249" s="4"/>
      <c r="BE2249" s="4"/>
      <c r="BF2249" s="4"/>
      <c r="BG2249" s="4"/>
      <c r="BH2249" s="4"/>
      <c r="BI2249" s="4"/>
      <c r="BJ2249" s="4"/>
      <c r="BK2249" s="4"/>
      <c r="BL2249" s="4"/>
      <c r="BM2249" s="4"/>
      <c r="BN2249" s="4"/>
      <c r="BO2249" s="4"/>
      <c r="BP2249" s="4"/>
      <c r="BQ2249" s="4"/>
      <c r="BR2249" s="4"/>
      <c r="BS2249" s="4"/>
      <c r="BT2249" s="4"/>
      <c r="BU2249" s="4"/>
      <c r="BV2249" s="4"/>
      <c r="BW2249" s="4"/>
      <c r="BX2249" s="4"/>
      <c r="BY2249" s="4"/>
      <c r="BZ2249" s="4"/>
      <c r="CA2249" s="4"/>
      <c r="CB2249" s="4"/>
      <c r="CC2249" s="4"/>
      <c r="CD2249" s="4"/>
      <c r="CE2249" s="4"/>
      <c r="CF2249" s="4"/>
      <c r="CG2249" s="4"/>
      <c r="CH2249" s="4"/>
      <c r="CI2249" s="4"/>
      <c r="CJ2249" s="4"/>
      <c r="CK2249" s="4"/>
      <c r="CL2249" s="4"/>
      <c r="CM2249" s="4"/>
      <c r="CN2249" s="4"/>
      <c r="CO2249" s="4"/>
      <c r="CP2249" s="4"/>
      <c r="CQ2249" s="4"/>
      <c r="CR2249" s="4"/>
      <c r="CS2249" s="4"/>
    </row>
    <row r="2250" spans="1:97" ht="49.5" customHeight="1">
      <c r="A2250" s="71">
        <v>178</v>
      </c>
      <c r="B2250" s="71"/>
      <c r="C2250" s="72" t="s">
        <v>7238</v>
      </c>
      <c r="D2250" s="75" t="s">
        <v>5201</v>
      </c>
      <c r="E2250" s="75" t="s">
        <v>5202</v>
      </c>
      <c r="F2250" s="79" t="s">
        <v>5203</v>
      </c>
      <c r="G2250" s="79" t="s">
        <v>5118</v>
      </c>
      <c r="H2250" s="229">
        <v>50</v>
      </c>
      <c r="I2250" s="202"/>
      <c r="J2250" s="202"/>
      <c r="K2250" s="76">
        <v>42288</v>
      </c>
      <c r="L2250" s="75" t="s">
        <v>5204</v>
      </c>
      <c r="M2250" s="75" t="s">
        <v>2559</v>
      </c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4"/>
      <c r="AV2250" s="4"/>
      <c r="AW2250" s="4"/>
      <c r="AX2250" s="4"/>
      <c r="AY2250" s="4"/>
      <c r="AZ2250" s="4"/>
      <c r="BA2250" s="4"/>
      <c r="BB2250" s="4"/>
      <c r="BC2250" s="4"/>
      <c r="BD2250" s="4"/>
      <c r="BE2250" s="4"/>
      <c r="BF2250" s="4"/>
      <c r="BG2250" s="4"/>
      <c r="BH2250" s="4"/>
      <c r="BI2250" s="4"/>
      <c r="BJ2250" s="4"/>
      <c r="BK2250" s="4"/>
      <c r="BL2250" s="4"/>
      <c r="BM2250" s="4"/>
      <c r="BN2250" s="4"/>
      <c r="BO2250" s="4"/>
      <c r="BP2250" s="4"/>
      <c r="BQ2250" s="4"/>
      <c r="BR2250" s="4"/>
      <c r="BS2250" s="4"/>
      <c r="BT2250" s="4"/>
      <c r="BU2250" s="4"/>
      <c r="BV2250" s="4"/>
      <c r="BW2250" s="4"/>
      <c r="BX2250" s="4"/>
      <c r="BY2250" s="4"/>
      <c r="BZ2250" s="4"/>
      <c r="CA2250" s="4"/>
      <c r="CB2250" s="4"/>
      <c r="CC2250" s="4"/>
      <c r="CD2250" s="4"/>
      <c r="CE2250" s="4"/>
      <c r="CF2250" s="4"/>
      <c r="CG2250" s="4"/>
      <c r="CH2250" s="4"/>
      <c r="CI2250" s="4"/>
      <c r="CJ2250" s="4"/>
      <c r="CK2250" s="4"/>
      <c r="CL2250" s="4"/>
      <c r="CM2250" s="4"/>
      <c r="CN2250" s="4"/>
      <c r="CO2250" s="4"/>
      <c r="CP2250" s="4"/>
      <c r="CQ2250" s="4"/>
      <c r="CR2250" s="4"/>
      <c r="CS2250" s="4"/>
    </row>
    <row r="2251" spans="1:97" ht="54" customHeight="1">
      <c r="A2251" s="71">
        <v>179</v>
      </c>
      <c r="B2251" s="71"/>
      <c r="C2251" s="72" t="s">
        <v>5205</v>
      </c>
      <c r="D2251" s="75" t="s">
        <v>5206</v>
      </c>
      <c r="E2251" s="75" t="s">
        <v>5207</v>
      </c>
      <c r="F2251" s="79" t="s">
        <v>5208</v>
      </c>
      <c r="G2251" s="79" t="s">
        <v>5118</v>
      </c>
      <c r="H2251" s="229">
        <v>200</v>
      </c>
      <c r="I2251" s="202"/>
      <c r="J2251" s="202"/>
      <c r="K2251" s="71" t="s">
        <v>3575</v>
      </c>
      <c r="L2251" s="75" t="s">
        <v>5209</v>
      </c>
      <c r="M2251" s="75" t="s">
        <v>7048</v>
      </c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4"/>
      <c r="AV2251" s="4"/>
      <c r="AW2251" s="4"/>
      <c r="AX2251" s="4"/>
      <c r="AY2251" s="4"/>
      <c r="AZ2251" s="4"/>
      <c r="BA2251" s="4"/>
      <c r="BB2251" s="4"/>
      <c r="BC2251" s="4"/>
      <c r="BD2251" s="4"/>
      <c r="BE2251" s="4"/>
      <c r="BF2251" s="4"/>
      <c r="BG2251" s="4"/>
      <c r="BH2251" s="4"/>
      <c r="BI2251" s="4"/>
      <c r="BJ2251" s="4"/>
      <c r="BK2251" s="4"/>
      <c r="BL2251" s="4"/>
      <c r="BM2251" s="4"/>
      <c r="BN2251" s="4"/>
      <c r="BO2251" s="4"/>
      <c r="BP2251" s="4"/>
      <c r="BQ2251" s="4"/>
      <c r="BR2251" s="4"/>
      <c r="BS2251" s="4"/>
      <c r="BT2251" s="4"/>
      <c r="BU2251" s="4"/>
      <c r="BV2251" s="4"/>
      <c r="BW2251" s="4"/>
      <c r="BX2251" s="4"/>
      <c r="BY2251" s="4"/>
      <c r="BZ2251" s="4"/>
      <c r="CA2251" s="4"/>
      <c r="CB2251" s="4"/>
      <c r="CC2251" s="4"/>
      <c r="CD2251" s="4"/>
      <c r="CE2251" s="4"/>
      <c r="CF2251" s="4"/>
      <c r="CG2251" s="4"/>
      <c r="CH2251" s="4"/>
      <c r="CI2251" s="4"/>
      <c r="CJ2251" s="4"/>
      <c r="CK2251" s="4"/>
      <c r="CL2251" s="4"/>
      <c r="CM2251" s="4"/>
      <c r="CN2251" s="4"/>
      <c r="CO2251" s="4"/>
      <c r="CP2251" s="4"/>
      <c r="CQ2251" s="4"/>
      <c r="CR2251" s="4"/>
      <c r="CS2251" s="4"/>
    </row>
    <row r="2252" spans="1:97" ht="49.5" customHeight="1">
      <c r="A2252" s="71">
        <v>180</v>
      </c>
      <c r="B2252" s="71"/>
      <c r="C2252" s="72" t="s">
        <v>5210</v>
      </c>
      <c r="D2252" s="75" t="s">
        <v>7135</v>
      </c>
      <c r="E2252" s="75" t="s">
        <v>5169</v>
      </c>
      <c r="F2252" s="79" t="s">
        <v>5211</v>
      </c>
      <c r="G2252" s="79" t="s">
        <v>5118</v>
      </c>
      <c r="H2252" s="229">
        <v>200</v>
      </c>
      <c r="I2252" s="202"/>
      <c r="J2252" s="202"/>
      <c r="K2252" s="76">
        <v>42491</v>
      </c>
      <c r="L2252" s="75" t="s">
        <v>5212</v>
      </c>
      <c r="M2252" s="75" t="s">
        <v>7048</v>
      </c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4"/>
      <c r="AV2252" s="4"/>
      <c r="AW2252" s="4"/>
      <c r="AX2252" s="4"/>
      <c r="AY2252" s="4"/>
      <c r="AZ2252" s="4"/>
      <c r="BA2252" s="4"/>
      <c r="BB2252" s="4"/>
      <c r="BC2252" s="4"/>
      <c r="BD2252" s="4"/>
      <c r="BE2252" s="4"/>
      <c r="BF2252" s="4"/>
      <c r="BG2252" s="4"/>
      <c r="BH2252" s="4"/>
      <c r="BI2252" s="4"/>
      <c r="BJ2252" s="4"/>
      <c r="BK2252" s="4"/>
      <c r="BL2252" s="4"/>
      <c r="BM2252" s="4"/>
      <c r="BN2252" s="4"/>
      <c r="BO2252" s="4"/>
      <c r="BP2252" s="4"/>
      <c r="BQ2252" s="4"/>
      <c r="BR2252" s="4"/>
      <c r="BS2252" s="4"/>
      <c r="BT2252" s="4"/>
      <c r="BU2252" s="4"/>
      <c r="BV2252" s="4"/>
      <c r="BW2252" s="4"/>
      <c r="BX2252" s="4"/>
      <c r="BY2252" s="4"/>
      <c r="BZ2252" s="4"/>
      <c r="CA2252" s="4"/>
      <c r="CB2252" s="4"/>
      <c r="CC2252" s="4"/>
      <c r="CD2252" s="4"/>
      <c r="CE2252" s="4"/>
      <c r="CF2252" s="4"/>
      <c r="CG2252" s="4"/>
      <c r="CH2252" s="4"/>
      <c r="CI2252" s="4"/>
      <c r="CJ2252" s="4"/>
      <c r="CK2252" s="4"/>
      <c r="CL2252" s="4"/>
      <c r="CM2252" s="4"/>
      <c r="CN2252" s="4"/>
      <c r="CO2252" s="4"/>
      <c r="CP2252" s="4"/>
      <c r="CQ2252" s="4"/>
      <c r="CR2252" s="4"/>
      <c r="CS2252" s="4"/>
    </row>
    <row r="2253" spans="1:97" ht="49.5" customHeight="1">
      <c r="A2253" s="71">
        <v>181</v>
      </c>
      <c r="B2253" s="71"/>
      <c r="C2253" s="72" t="s">
        <v>5213</v>
      </c>
      <c r="D2253" s="75" t="s">
        <v>7135</v>
      </c>
      <c r="E2253" s="75" t="s">
        <v>5169</v>
      </c>
      <c r="F2253" s="79" t="s">
        <v>5214</v>
      </c>
      <c r="G2253" s="79" t="s">
        <v>5118</v>
      </c>
      <c r="H2253" s="229">
        <v>200</v>
      </c>
      <c r="I2253" s="202"/>
      <c r="J2253" s="202"/>
      <c r="K2253" s="76">
        <v>42622</v>
      </c>
      <c r="L2253" s="75" t="s">
        <v>5215</v>
      </c>
      <c r="M2253" s="75" t="s">
        <v>7048</v>
      </c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4"/>
      <c r="AV2253" s="4"/>
      <c r="AW2253" s="4"/>
      <c r="AX2253" s="4"/>
      <c r="AY2253" s="4"/>
      <c r="AZ2253" s="4"/>
      <c r="BA2253" s="4"/>
      <c r="BB2253" s="4"/>
      <c r="BC2253" s="4"/>
      <c r="BD2253" s="4"/>
      <c r="BE2253" s="4"/>
      <c r="BF2253" s="4"/>
      <c r="BG2253" s="4"/>
      <c r="BH2253" s="4"/>
      <c r="BI2253" s="4"/>
      <c r="BJ2253" s="4"/>
      <c r="BK2253" s="4"/>
      <c r="BL2253" s="4"/>
      <c r="BM2253" s="4"/>
      <c r="BN2253" s="4"/>
      <c r="BO2253" s="4"/>
      <c r="BP2253" s="4"/>
      <c r="BQ2253" s="4"/>
      <c r="BR2253" s="4"/>
      <c r="BS2253" s="4"/>
      <c r="BT2253" s="4"/>
      <c r="BU2253" s="4"/>
      <c r="BV2253" s="4"/>
      <c r="BW2253" s="4"/>
      <c r="BX2253" s="4"/>
      <c r="BY2253" s="4"/>
      <c r="BZ2253" s="4"/>
      <c r="CA2253" s="4"/>
      <c r="CB2253" s="4"/>
      <c r="CC2253" s="4"/>
      <c r="CD2253" s="4"/>
      <c r="CE2253" s="4"/>
      <c r="CF2253" s="4"/>
      <c r="CG2253" s="4"/>
      <c r="CH2253" s="4"/>
      <c r="CI2253" s="4"/>
      <c r="CJ2253" s="4"/>
      <c r="CK2253" s="4"/>
      <c r="CL2253" s="4"/>
      <c r="CM2253" s="4"/>
      <c r="CN2253" s="4"/>
      <c r="CO2253" s="4"/>
      <c r="CP2253" s="4"/>
      <c r="CQ2253" s="4"/>
      <c r="CR2253" s="4"/>
      <c r="CS2253" s="4"/>
    </row>
    <row r="2254" spans="1:97" ht="49.5" customHeight="1">
      <c r="A2254" s="71">
        <v>182</v>
      </c>
      <c r="B2254" s="71"/>
      <c r="C2254" s="72" t="s">
        <v>5216</v>
      </c>
      <c r="D2254" s="75" t="s">
        <v>1990</v>
      </c>
      <c r="E2254" s="75" t="s">
        <v>5217</v>
      </c>
      <c r="F2254" s="79" t="s">
        <v>5218</v>
      </c>
      <c r="G2254" s="79" t="s">
        <v>6172</v>
      </c>
      <c r="H2254" s="229">
        <v>580</v>
      </c>
      <c r="I2254" s="202"/>
      <c r="J2254" s="202"/>
      <c r="K2254" s="76">
        <v>42530</v>
      </c>
      <c r="L2254" s="75" t="s">
        <v>5219</v>
      </c>
      <c r="M2254" s="75" t="s">
        <v>2409</v>
      </c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4"/>
      <c r="AV2254" s="4"/>
      <c r="AW2254" s="4"/>
      <c r="AX2254" s="4"/>
      <c r="AY2254" s="4"/>
      <c r="AZ2254" s="4"/>
      <c r="BA2254" s="4"/>
      <c r="BB2254" s="4"/>
      <c r="BC2254" s="4"/>
      <c r="BD2254" s="4"/>
      <c r="BE2254" s="4"/>
      <c r="BF2254" s="4"/>
      <c r="BG2254" s="4"/>
      <c r="BH2254" s="4"/>
      <c r="BI2254" s="4"/>
      <c r="BJ2254" s="4"/>
      <c r="BK2254" s="4"/>
      <c r="BL2254" s="4"/>
      <c r="BM2254" s="4"/>
      <c r="BN2254" s="4"/>
      <c r="BO2254" s="4"/>
      <c r="BP2254" s="4"/>
      <c r="BQ2254" s="4"/>
      <c r="BR2254" s="4"/>
      <c r="BS2254" s="4"/>
      <c r="BT2254" s="4"/>
      <c r="BU2254" s="4"/>
      <c r="BV2254" s="4"/>
      <c r="BW2254" s="4"/>
      <c r="BX2254" s="4"/>
      <c r="BY2254" s="4"/>
      <c r="BZ2254" s="4"/>
      <c r="CA2254" s="4"/>
      <c r="CB2254" s="4"/>
      <c r="CC2254" s="4"/>
      <c r="CD2254" s="4"/>
      <c r="CE2254" s="4"/>
      <c r="CF2254" s="4"/>
      <c r="CG2254" s="4"/>
      <c r="CH2254" s="4"/>
      <c r="CI2254" s="4"/>
      <c r="CJ2254" s="4"/>
      <c r="CK2254" s="4"/>
      <c r="CL2254" s="4"/>
      <c r="CM2254" s="4"/>
      <c r="CN2254" s="4"/>
      <c r="CO2254" s="4"/>
      <c r="CP2254" s="4"/>
      <c r="CQ2254" s="4"/>
      <c r="CR2254" s="4"/>
      <c r="CS2254" s="4"/>
    </row>
    <row r="2255" spans="8:10" ht="12.75">
      <c r="H2255" s="231"/>
      <c r="I2255" s="231"/>
      <c r="J2255" s="231"/>
    </row>
    <row r="2256" spans="8:10" ht="12.75">
      <c r="H2256" s="231"/>
      <c r="I2256" s="231"/>
      <c r="J2256" s="231"/>
    </row>
    <row r="2257" spans="8:10" ht="12.75">
      <c r="H2257" s="231"/>
      <c r="I2257" s="231"/>
      <c r="J2257" s="231"/>
    </row>
    <row r="2258" spans="8:10" ht="12.75">
      <c r="H2258" s="231"/>
      <c r="I2258" s="231"/>
      <c r="J2258" s="231"/>
    </row>
    <row r="2259" spans="8:10" ht="12.75">
      <c r="H2259" s="231"/>
      <c r="I2259" s="231"/>
      <c r="J2259" s="231"/>
    </row>
    <row r="2260" spans="8:10" ht="12.75">
      <c r="H2260" s="231"/>
      <c r="I2260" s="231"/>
      <c r="J2260" s="231"/>
    </row>
    <row r="2261" spans="8:10" ht="12.75">
      <c r="H2261" s="231"/>
      <c r="I2261" s="231"/>
      <c r="J2261" s="231"/>
    </row>
    <row r="2262" spans="8:10" ht="12.75">
      <c r="H2262" s="231"/>
      <c r="I2262" s="231"/>
      <c r="J2262" s="231"/>
    </row>
    <row r="2263" spans="8:10" ht="12.75">
      <c r="H2263" s="231"/>
      <c r="I2263" s="231"/>
      <c r="J2263" s="231"/>
    </row>
    <row r="2264" spans="8:10" ht="12.75">
      <c r="H2264" s="231"/>
      <c r="I2264" s="231"/>
      <c r="J2264" s="231"/>
    </row>
    <row r="2265" spans="8:10" ht="12.75">
      <c r="H2265" s="231"/>
      <c r="I2265" s="231"/>
      <c r="J2265" s="231"/>
    </row>
    <row r="2266" spans="8:10" ht="12.75">
      <c r="H2266" s="231"/>
      <c r="I2266" s="231"/>
      <c r="J2266" s="231"/>
    </row>
    <row r="2267" spans="8:10" ht="12.75">
      <c r="H2267" s="231"/>
      <c r="I2267" s="231"/>
      <c r="J2267" s="231"/>
    </row>
    <row r="2268" spans="8:10" ht="12.75">
      <c r="H2268" s="231"/>
      <c r="I2268" s="231"/>
      <c r="J2268" s="231"/>
    </row>
    <row r="2269" spans="8:10" ht="12.75">
      <c r="H2269" s="231"/>
      <c r="I2269" s="231"/>
      <c r="J2269" s="231"/>
    </row>
    <row r="2270" spans="8:10" ht="12.75">
      <c r="H2270" s="231"/>
      <c r="I2270" s="231"/>
      <c r="J2270" s="231"/>
    </row>
    <row r="2271" spans="8:10" ht="12.75">
      <c r="H2271" s="231"/>
      <c r="I2271" s="231"/>
      <c r="J2271" s="231"/>
    </row>
    <row r="2272" spans="8:10" ht="12.75">
      <c r="H2272" s="231"/>
      <c r="I2272" s="231"/>
      <c r="J2272" s="231"/>
    </row>
    <row r="2273" spans="8:10" ht="12.75">
      <c r="H2273" s="231"/>
      <c r="I2273" s="231"/>
      <c r="J2273" s="231"/>
    </row>
    <row r="2274" spans="8:10" ht="12.75">
      <c r="H2274" s="231"/>
      <c r="I2274" s="231"/>
      <c r="J2274" s="231"/>
    </row>
    <row r="2275" spans="8:10" ht="12.75">
      <c r="H2275" s="231"/>
      <c r="I2275" s="231"/>
      <c r="J2275" s="231"/>
    </row>
    <row r="2276" spans="8:10" ht="12.75">
      <c r="H2276" s="231"/>
      <c r="I2276" s="231"/>
      <c r="J2276" s="231"/>
    </row>
    <row r="2277" spans="8:10" ht="12.75">
      <c r="H2277" s="231"/>
      <c r="I2277" s="231"/>
      <c r="J2277" s="231"/>
    </row>
    <row r="2278" spans="8:10" ht="12.75">
      <c r="H2278" s="231"/>
      <c r="I2278" s="231"/>
      <c r="J2278" s="231"/>
    </row>
    <row r="2279" spans="8:10" ht="12.75">
      <c r="H2279" s="231"/>
      <c r="I2279" s="231"/>
      <c r="J2279" s="231"/>
    </row>
    <row r="2280" spans="8:10" ht="12.75">
      <c r="H2280" s="231"/>
      <c r="I2280" s="231"/>
      <c r="J2280" s="231"/>
    </row>
    <row r="2281" spans="8:10" ht="12.75">
      <c r="H2281" s="231"/>
      <c r="I2281" s="231"/>
      <c r="J2281" s="231"/>
    </row>
    <row r="2282" spans="8:10" ht="12.75">
      <c r="H2282" s="231"/>
      <c r="I2282" s="231"/>
      <c r="J2282" s="231"/>
    </row>
  </sheetData>
  <sheetProtection/>
  <mergeCells count="55">
    <mergeCell ref="M7:M9"/>
    <mergeCell ref="A2:M2"/>
    <mergeCell ref="A3:M3"/>
    <mergeCell ref="H8:J8"/>
    <mergeCell ref="G8:G9"/>
    <mergeCell ref="K6:M6"/>
    <mergeCell ref="B7:B9"/>
    <mergeCell ref="L1549:M1549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K1646:K1647"/>
    <mergeCell ref="L1646:L1647"/>
    <mergeCell ref="E1665:E1666"/>
    <mergeCell ref="F1665:F1666"/>
    <mergeCell ref="K1665:K1666"/>
    <mergeCell ref="L1665:L1666"/>
    <mergeCell ref="E1667:E1668"/>
    <mergeCell ref="F1667:F1668"/>
    <mergeCell ref="K1667:K1668"/>
    <mergeCell ref="L1667:L1668"/>
    <mergeCell ref="E1669:E1670"/>
    <mergeCell ref="F1669:F1670"/>
    <mergeCell ref="K1669:K1670"/>
    <mergeCell ref="L1669:L1670"/>
    <mergeCell ref="E1757:E1758"/>
    <mergeCell ref="F1757:F1758"/>
    <mergeCell ref="K1757:K1758"/>
    <mergeCell ref="L1757:L1758"/>
    <mergeCell ref="E1763:E1765"/>
    <mergeCell ref="F1763:F1765"/>
    <mergeCell ref="K1763:K1765"/>
    <mergeCell ref="L1763:L1765"/>
    <mergeCell ref="K1778:K1783"/>
    <mergeCell ref="L1778:L1783"/>
    <mergeCell ref="E1776:E1777"/>
    <mergeCell ref="F1776:F1777"/>
    <mergeCell ref="K1776:K1777"/>
    <mergeCell ref="L1776:L1777"/>
    <mergeCell ref="F1805:F1807"/>
    <mergeCell ref="K1805:K1807"/>
    <mergeCell ref="L1805:L1807"/>
    <mergeCell ref="A5:M5"/>
    <mergeCell ref="E1788:E1790"/>
    <mergeCell ref="F1788:F1790"/>
    <mergeCell ref="K1788:K1790"/>
    <mergeCell ref="L1788:L1790"/>
    <mergeCell ref="E1778:E1783"/>
    <mergeCell ref="F1778:F1783"/>
  </mergeCells>
  <conditionalFormatting sqref="K1276:K1281 K1238:K1273 K1984:K2071 K1809:L1874">
    <cfRule type="expression" priority="1" dxfId="0" stopIfTrue="1">
      <formula>AND(B1238&lt;&gt;"",K1238="")</formula>
    </cfRule>
  </conditionalFormatting>
  <conditionalFormatting sqref="K1984:K2071 K1809:L1874">
    <cfRule type="cellIs" priority="2" dxfId="10" operator="lessThan" stopIfTrue="1">
      <formula>E1809</formula>
    </cfRule>
  </conditionalFormatting>
  <conditionalFormatting sqref="H1809:H1874 H1672:H1683 H1697:H1703 H1711 H1772:H1775 H1804:H1807">
    <cfRule type="cellIs" priority="3" dxfId="11" operator="lessThan" stopIfTrue="1">
      <formula>0</formula>
    </cfRule>
    <cfRule type="expression" priority="4" dxfId="0" stopIfTrue="1">
      <formula>AND(C1672&lt;&gt;"",H1672="")</formula>
    </cfRule>
  </conditionalFormatting>
  <conditionalFormatting sqref="C1809:C1815 C1817:C1874">
    <cfRule type="expression" priority="5" dxfId="0" stopIfTrue="1">
      <formula>AND(OR(D1809&lt;&gt;"",E1809&lt;&gt;"",F1809&lt;&gt;"",G1809&lt;&gt;"",H1809&lt;&gt;"",I1809&lt;&gt;"",K1809&lt;&gt;"",'[1]Sheet1'!#REF!&lt;&gt;"",'[1]Sheet1'!#REF!&lt;&gt;"",'[1]Sheet1'!#REF!&lt;&gt;"",L1809&lt;&gt;""),C1809="")</formula>
    </cfRule>
  </conditionalFormatting>
  <conditionalFormatting sqref="C1816">
    <cfRule type="expression" priority="6" dxfId="0" stopIfTrue="1">
      <formula>AND(OR(D1816&lt;&gt;"",'[1]Sheet1'!#REF!&lt;&gt;"",E1816&lt;&gt;"",F1816&lt;&gt;"",H1816&lt;&gt;"",I1816&lt;&gt;"",K1816&lt;&gt;"",'[1]Sheet1'!#REF!&lt;&gt;"",'[1]Sheet1'!#REF!&lt;&gt;"",'[1]Sheet1'!#REF!&lt;&gt;"",L1816&lt;&gt;""),C1816="")</formula>
    </cfRule>
  </conditionalFormatting>
  <dataValidations count="4">
    <dataValidation type="date" allowBlank="1" showInputMessage="1" showErrorMessage="1" errorTitle="Thông báo" error="Ngày tháng không hợp lệ" sqref="K1984:K2071 K1809:L1954 K1238:K1273 K1276:K1281">
      <formula1>25569</formula1>
      <formula2>42644</formula2>
    </dataValidation>
    <dataValidation type="decimal" allowBlank="1" showInputMessage="1" showErrorMessage="1" errorTitle="Thông báo" error="Phải nhập vào kiểu số" sqref="H1809:H1954 H1697:H1703 H1711 H1804:H1807 H1772:H1775 H1672:H1683">
      <formula1>0</formula1>
      <formula2>10000000000000000</formula2>
    </dataValidation>
    <dataValidation type="textLength" allowBlank="1" showInputMessage="1" showErrorMessage="1" errorTitle="Thông báo" error="Tối thiểu 02 ký tự" sqref="C1809:C1954">
      <formula1>2</formula1>
      <formula2>30</formula2>
    </dataValidation>
    <dataValidation type="date" allowBlank="1" showInputMessage="1" showErrorMessage="1" errorTitle="Thông báo" error="Ngày tháng không hợp lệ" sqref="L1984:L2071">
      <formula1>42186</formula1>
      <formula2>42644</formula2>
    </dataValidation>
  </dataValidations>
  <printOptions/>
  <pageMargins left="0.4" right="0.2" top="0.5" bottom="0.32" header="0.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25.57421875" style="10" customWidth="1"/>
    <col min="3" max="16384" width="9.140625" style="10" customWidth="1"/>
  </cols>
  <sheetData>
    <row r="2" spans="1:2" ht="12.75">
      <c r="A2" s="10">
        <v>1</v>
      </c>
      <c r="B2" s="10" t="s">
        <v>3553</v>
      </c>
    </row>
    <row r="3" ht="12.75">
      <c r="A3" s="10">
        <v>2</v>
      </c>
    </row>
    <row r="4" ht="12.75">
      <c r="A4" s="10">
        <v>3</v>
      </c>
    </row>
    <row r="5" ht="12.75">
      <c r="A5" s="10">
        <v>4</v>
      </c>
    </row>
    <row r="6" ht="12.75">
      <c r="A6" s="10">
        <v>5</v>
      </c>
    </row>
    <row r="7" ht="12.75">
      <c r="A7" s="10">
        <v>6</v>
      </c>
    </row>
    <row r="8" ht="12.75">
      <c r="A8" s="10">
        <v>7</v>
      </c>
    </row>
    <row r="9" ht="12.75">
      <c r="A9" s="1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2016-11-23T01:10:45Z</cp:lastPrinted>
  <dcterms:created xsi:type="dcterms:W3CDTF">2015-03-03T05:11:17Z</dcterms:created>
  <dcterms:modified xsi:type="dcterms:W3CDTF">2016-11-24T07:09:04Z</dcterms:modified>
  <cp:category/>
  <cp:version/>
  <cp:contentType/>
  <cp:contentStatus/>
</cp:coreProperties>
</file>